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276" windowWidth="14976" windowHeight="5796" tabRatio="873"/>
  </bookViews>
  <sheets>
    <sheet name="CONTENTS &amp; NOTES" sheetId="28" r:id="rId1"/>
    <sheet name="Afghanistan" sheetId="2" r:id="rId2"/>
    <sheet name="Bangladesh" sheetId="1" r:id="rId3"/>
    <sheet name="DR Congo" sheetId="3" r:id="rId4"/>
    <sheet name="Ethiopia" sheetId="4" r:id="rId5"/>
    <sheet name="Ghana" sheetId="5" r:id="rId6"/>
    <sheet name="India" sheetId="6" r:id="rId7"/>
    <sheet name="Kenya" sheetId="7" r:id="rId8"/>
    <sheet name="Kyrgyz" sheetId="8" r:id="rId9"/>
    <sheet name="Liberia" sheetId="9" r:id="rId10"/>
    <sheet name="Malawi" sheetId="10" r:id="rId11"/>
    <sheet name="Mozambique" sheetId="11" r:id="rId12"/>
    <sheet name="Myanmar" sheetId="12" r:id="rId13"/>
    <sheet name="Nepal" sheetId="13" r:id="rId14"/>
    <sheet name="Nigeria" sheetId="14" r:id="rId15"/>
    <sheet name="Pakistan" sheetId="15" r:id="rId16"/>
    <sheet name="Rwanda" sheetId="16" r:id="rId17"/>
    <sheet name="S. Leone" sheetId="17" r:id="rId18"/>
    <sheet name="Somalia" sheetId="18" r:id="rId19"/>
    <sheet name="S. Africa" sheetId="19" r:id="rId20"/>
    <sheet name="Sudan" sheetId="20" r:id="rId21"/>
    <sheet name="Tajikistan" sheetId="21" r:id="rId22"/>
    <sheet name="Tanzania" sheetId="22" r:id="rId23"/>
    <sheet name="Uganda" sheetId="23" r:id="rId24"/>
    <sheet name="W. Bank &amp; Gaza" sheetId="24" r:id="rId25"/>
    <sheet name="Yemen" sheetId="25" r:id="rId26"/>
    <sheet name="Zambia" sheetId="26" r:id="rId27"/>
    <sheet name="Zimbabwe" sheetId="27" r:id="rId28"/>
  </sheets>
  <definedNames>
    <definedName name="_xlnm._FilterDatabase" localSheetId="1" hidden="1">Afghanistan!$A$6:$K$61</definedName>
    <definedName name="_xlnm._FilterDatabase" localSheetId="2" hidden="1">Bangladesh!$A$6:$M$203</definedName>
    <definedName name="_xlnm._FilterDatabase" localSheetId="3" hidden="1">'DR Congo'!$A$6:$N$109</definedName>
    <definedName name="_xlnm._FilterDatabase" localSheetId="4" hidden="1">Ethiopia!$A$6:$N$189</definedName>
    <definedName name="_xlnm._FilterDatabase" localSheetId="5" hidden="1">Ghana!$A$6:$O$194</definedName>
    <definedName name="_xlnm._FilterDatabase" localSheetId="6" hidden="1">India!$A$6:$O$203</definedName>
    <definedName name="_xlnm._FilterDatabase" localSheetId="7" hidden="1">Kenya!$A$6:$L$183</definedName>
    <definedName name="_xlnm._FilterDatabase" localSheetId="8" hidden="1">Kyrgyz!$A$6:$O$147</definedName>
    <definedName name="_xlnm._FilterDatabase" localSheetId="9" hidden="1">Liberia!$A$6:$N$123</definedName>
    <definedName name="_xlnm._FilterDatabase" localSheetId="10" hidden="1">Malawi!$A$6:$N$178</definedName>
    <definedName name="_xlnm._FilterDatabase" localSheetId="11" hidden="1">Mozambique!$A$6:$O$199</definedName>
    <definedName name="_xlnm._FilterDatabase" localSheetId="12" hidden="1">Myanmar!$A$7:$F$105</definedName>
    <definedName name="_xlnm._FilterDatabase" localSheetId="13" hidden="1">Nepal!$A$6:$I$175</definedName>
    <definedName name="_xlnm._FilterDatabase" localSheetId="14" hidden="1">Nigeria!$A$6:$M$209</definedName>
    <definedName name="_xlnm._FilterDatabase" localSheetId="15" hidden="1">Pakistan!$A$6:$O$211</definedName>
    <definedName name="_xlnm._FilterDatabase" localSheetId="16" hidden="1">Rwanda!$A$6:$O$195</definedName>
    <definedName name="_xlnm._FilterDatabase" localSheetId="19" hidden="1">'S. Africa'!$A$6:$O$212</definedName>
    <definedName name="_xlnm._FilterDatabase" localSheetId="17" hidden="1">'S. Leone'!$A$6:$N$125</definedName>
    <definedName name="_xlnm._FilterDatabase" localSheetId="18" hidden="1">Somalia!$A$6:$N$86</definedName>
    <definedName name="_xlnm._FilterDatabase" localSheetId="20" hidden="1">Sudan!$A$7:$N$211</definedName>
    <definedName name="_xlnm._FilterDatabase" localSheetId="21" hidden="1">Tajikistan!$A$6:$N$84</definedName>
    <definedName name="_xlnm._FilterDatabase" localSheetId="22" hidden="1">Tanzania!$A$6:$O$204</definedName>
    <definedName name="_xlnm._FilterDatabase" localSheetId="23" hidden="1">Uganda!$A$6:$O$189</definedName>
    <definedName name="_xlnm._FilterDatabase" localSheetId="24" hidden="1">'W. Bank &amp; Gaza'!$A$6:$L$146</definedName>
    <definedName name="_xlnm._FilterDatabase" localSheetId="25" hidden="1">Yemen!$A$6:$N$171</definedName>
    <definedName name="_xlnm._FilterDatabase" localSheetId="26" hidden="1">Zambia!$A$6:$O$181</definedName>
    <definedName name="_xlnm._FilterDatabase" localSheetId="27" hidden="1">Zimbabwe!$A$6:$O$190</definedName>
  </definedNames>
  <calcPr calcId="145621"/>
</workbook>
</file>

<file path=xl/calcChain.xml><?xml version="1.0" encoding="utf-8"?>
<calcChain xmlns="http://schemas.openxmlformats.org/spreadsheetml/2006/main">
  <c r="O5" i="27" l="1"/>
  <c r="N5" i="27"/>
  <c r="M5" i="27"/>
  <c r="L5" i="27"/>
  <c r="K5" i="27"/>
  <c r="J5" i="27"/>
  <c r="I5" i="27"/>
  <c r="H5" i="27"/>
  <c r="G5" i="27"/>
  <c r="F5" i="27"/>
  <c r="O5" i="26"/>
  <c r="N5" i="26"/>
  <c r="M5" i="26"/>
  <c r="L5" i="26"/>
  <c r="K5" i="26"/>
  <c r="J5" i="26"/>
  <c r="I5" i="26"/>
  <c r="H5" i="26"/>
  <c r="G5" i="26"/>
  <c r="N5" i="25"/>
  <c r="M5" i="25"/>
  <c r="L5" i="25"/>
  <c r="K5" i="25"/>
  <c r="J5" i="25"/>
  <c r="I5" i="25"/>
  <c r="H5" i="25"/>
  <c r="G5" i="25"/>
  <c r="F5" i="25"/>
  <c r="I5" i="24"/>
  <c r="H5" i="24"/>
  <c r="G5" i="24"/>
  <c r="O5" i="23"/>
  <c r="N5" i="23"/>
  <c r="M5" i="23"/>
  <c r="L5" i="23"/>
  <c r="K5" i="23"/>
  <c r="J5" i="23"/>
  <c r="I5" i="23"/>
  <c r="H5" i="23"/>
  <c r="G5" i="23"/>
  <c r="F5" i="23"/>
  <c r="O5" i="22"/>
  <c r="N5" i="22"/>
  <c r="M5" i="22"/>
  <c r="L5" i="22"/>
  <c r="K5" i="22"/>
  <c r="J5" i="22"/>
  <c r="I5" i="22"/>
  <c r="H5" i="22"/>
  <c r="G5" i="22"/>
  <c r="F5" i="22"/>
  <c r="N5" i="21"/>
  <c r="M5" i="21"/>
  <c r="L5" i="21"/>
  <c r="K5" i="21"/>
  <c r="J5" i="21"/>
  <c r="I5" i="21"/>
  <c r="H5" i="21"/>
  <c r="G5" i="21"/>
  <c r="F5" i="21"/>
  <c r="N5" i="20"/>
  <c r="M5" i="20"/>
  <c r="L5" i="20"/>
  <c r="K5" i="20"/>
  <c r="J5" i="20"/>
  <c r="I5" i="20"/>
  <c r="H5" i="20"/>
  <c r="G5" i="20"/>
  <c r="L6" i="20"/>
  <c r="K6" i="20"/>
  <c r="J6" i="20"/>
  <c r="I6" i="20"/>
  <c r="H6" i="20"/>
  <c r="G6" i="20"/>
  <c r="O5" i="19"/>
  <c r="N5" i="19"/>
  <c r="M5" i="19"/>
  <c r="L5" i="19"/>
  <c r="K5" i="19"/>
  <c r="J5" i="19"/>
  <c r="I5" i="19"/>
  <c r="H5" i="19"/>
  <c r="G5" i="19"/>
  <c r="N5" i="18"/>
  <c r="M5" i="18"/>
  <c r="L5" i="18"/>
  <c r="K5" i="18"/>
  <c r="J5" i="18"/>
  <c r="I5" i="18"/>
  <c r="H5" i="18"/>
  <c r="G5" i="18"/>
  <c r="F5" i="18"/>
  <c r="L5" i="17"/>
  <c r="K5" i="17"/>
  <c r="J5" i="17"/>
  <c r="I5" i="17"/>
  <c r="H5" i="17"/>
  <c r="G5" i="17"/>
  <c r="F5" i="17"/>
  <c r="O5" i="16"/>
  <c r="N5" i="16"/>
  <c r="M5" i="16"/>
  <c r="K5" i="16"/>
  <c r="J5" i="16"/>
  <c r="I5" i="16"/>
  <c r="H5" i="16"/>
  <c r="G5" i="16"/>
  <c r="F5" i="16"/>
  <c r="L5" i="15"/>
  <c r="K5" i="15"/>
  <c r="J5" i="15"/>
  <c r="I5" i="15"/>
  <c r="H5" i="15"/>
  <c r="G5" i="15"/>
  <c r="L5" i="11"/>
  <c r="K5" i="11"/>
  <c r="J5" i="11"/>
  <c r="I5" i="11"/>
  <c r="H5" i="11"/>
  <c r="G5" i="11"/>
  <c r="N5" i="10"/>
  <c r="M5" i="10"/>
  <c r="L5" i="10"/>
  <c r="K5" i="10"/>
  <c r="J5" i="10"/>
  <c r="I5" i="10"/>
  <c r="H5" i="10"/>
  <c r="G5" i="10"/>
  <c r="F5" i="10"/>
  <c r="E5" i="10"/>
  <c r="K5" i="9"/>
  <c r="J5" i="9"/>
  <c r="I5" i="9"/>
  <c r="H5" i="9"/>
  <c r="G5" i="9"/>
  <c r="F5" i="9"/>
  <c r="M5" i="8"/>
  <c r="L5" i="8"/>
  <c r="K5" i="8"/>
  <c r="J5" i="8"/>
  <c r="I5" i="8"/>
  <c r="H5" i="8"/>
  <c r="G5" i="8"/>
  <c r="L5" i="7"/>
  <c r="K5" i="7"/>
  <c r="J5" i="7"/>
  <c r="I5" i="7"/>
  <c r="H5" i="7"/>
  <c r="G5" i="7"/>
  <c r="O5" i="6"/>
  <c r="N5" i="6"/>
  <c r="M5" i="6"/>
  <c r="L5" i="6"/>
  <c r="K5" i="6"/>
  <c r="J5" i="6"/>
  <c r="I5" i="6"/>
  <c r="H5" i="6"/>
  <c r="G5" i="6"/>
  <c r="L5" i="5"/>
  <c r="K5" i="5"/>
  <c r="J5" i="5"/>
  <c r="I5" i="5"/>
  <c r="H5" i="5"/>
  <c r="G5" i="5"/>
  <c r="L5" i="4"/>
  <c r="K5" i="4"/>
  <c r="J5" i="4"/>
  <c r="I5" i="4"/>
  <c r="H5" i="4"/>
  <c r="G5" i="4"/>
  <c r="L5" i="3"/>
  <c r="K5" i="3"/>
  <c r="J5" i="3"/>
  <c r="I5" i="3"/>
  <c r="H5" i="3"/>
  <c r="G5" i="3"/>
  <c r="F5" i="3"/>
  <c r="N4" i="3"/>
  <c r="M4" i="3"/>
  <c r="L4" i="3"/>
  <c r="K4" i="3"/>
  <c r="J4" i="3"/>
  <c r="I4" i="3"/>
  <c r="H4" i="3"/>
  <c r="G4" i="3"/>
  <c r="F4" i="3"/>
  <c r="H5" i="2"/>
  <c r="G5" i="2"/>
  <c r="F190" i="27" l="1"/>
  <c r="F189" i="27"/>
  <c r="F188" i="27"/>
  <c r="F187" i="27"/>
  <c r="F186" i="27"/>
  <c r="F185" i="27"/>
  <c r="F184" i="27"/>
  <c r="F183" i="27"/>
  <c r="F182" i="27"/>
  <c r="F181" i="27"/>
  <c r="F180" i="27"/>
  <c r="F179" i="27"/>
  <c r="F178" i="27"/>
  <c r="F177" i="27"/>
  <c r="F176" i="27"/>
  <c r="F175" i="27"/>
  <c r="F174" i="27"/>
  <c r="F173" i="27"/>
  <c r="F172" i="27"/>
  <c r="F171" i="27"/>
  <c r="F170" i="27"/>
  <c r="F169" i="27"/>
  <c r="F168" i="27"/>
  <c r="F167" i="27"/>
  <c r="F166" i="27"/>
  <c r="F165" i="27"/>
  <c r="F164" i="27"/>
  <c r="F163" i="27"/>
  <c r="F162" i="27"/>
  <c r="F161" i="27"/>
  <c r="F160" i="27"/>
  <c r="F159" i="27"/>
  <c r="F158" i="27"/>
  <c r="F157" i="27"/>
  <c r="F156" i="27"/>
  <c r="F155" i="27"/>
  <c r="F154" i="27"/>
  <c r="F153" i="27"/>
  <c r="F152" i="27"/>
  <c r="F151" i="27"/>
  <c r="F150"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4" i="27"/>
  <c r="F83" i="27"/>
  <c r="F82" i="27"/>
  <c r="F81" i="27"/>
  <c r="F80" i="27"/>
  <c r="F79" i="27"/>
  <c r="F78" i="27"/>
  <c r="F77" i="27"/>
  <c r="F76" i="27"/>
  <c r="F75" i="27"/>
  <c r="F74"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F8" i="27"/>
  <c r="F7" i="27"/>
  <c r="O4" i="27"/>
  <c r="N4" i="27"/>
  <c r="M4" i="27"/>
  <c r="L4" i="27"/>
  <c r="K4" i="27"/>
  <c r="J4" i="27"/>
  <c r="I4" i="27"/>
  <c r="H4" i="27"/>
  <c r="G4" i="27"/>
  <c r="F181" i="26" l="1"/>
  <c r="F180" i="26"/>
  <c r="F179" i="26"/>
  <c r="F178" i="26"/>
  <c r="F177" i="26"/>
  <c r="F176" i="26"/>
  <c r="F175" i="26"/>
  <c r="F174" i="26"/>
  <c r="F173" i="26"/>
  <c r="F172" i="26"/>
  <c r="F171" i="26"/>
  <c r="F170" i="26"/>
  <c r="F169" i="26"/>
  <c r="F168" i="26"/>
  <c r="F167" i="26"/>
  <c r="F166" i="26"/>
  <c r="F165" i="26"/>
  <c r="F164" i="26"/>
  <c r="F163" i="26"/>
  <c r="F162" i="26"/>
  <c r="F161" i="26"/>
  <c r="F160" i="26"/>
  <c r="F159" i="26"/>
  <c r="F158" i="26"/>
  <c r="F157" i="26"/>
  <c r="F156" i="26"/>
  <c r="F155" i="26"/>
  <c r="F154" i="26"/>
  <c r="F153" i="26"/>
  <c r="F152" i="26"/>
  <c r="F151" i="26"/>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0" i="26"/>
  <c r="F9" i="26"/>
  <c r="F8" i="26"/>
  <c r="F7" i="26"/>
  <c r="F5" i="26"/>
  <c r="O4" i="26"/>
  <c r="N4" i="26"/>
  <c r="M4" i="26"/>
  <c r="L4" i="26"/>
  <c r="K4" i="26"/>
  <c r="J4" i="26"/>
  <c r="I4" i="26"/>
  <c r="H4" i="26"/>
  <c r="G4" i="26"/>
  <c r="F171" i="25" l="1"/>
  <c r="F170" i="25"/>
  <c r="F169" i="25"/>
  <c r="F168" i="25"/>
  <c r="F167" i="25"/>
  <c r="F166" i="25"/>
  <c r="F165" i="25"/>
  <c r="F164" i="25"/>
  <c r="F163" i="25"/>
  <c r="F162" i="25"/>
  <c r="F161" i="25"/>
  <c r="F160" i="25"/>
  <c r="F159" i="25"/>
  <c r="F158" i="25"/>
  <c r="F157" i="25"/>
  <c r="F156" i="25"/>
  <c r="F155" i="25"/>
  <c r="F154" i="25"/>
  <c r="F153" i="25"/>
  <c r="F152" i="25"/>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N4" i="25"/>
  <c r="M4" i="25"/>
  <c r="L4" i="25"/>
  <c r="K4" i="25"/>
  <c r="J4" i="25"/>
  <c r="I4" i="25"/>
  <c r="H4" i="25"/>
  <c r="G4" i="25"/>
  <c r="F146" i="24" l="1"/>
  <c r="F145" i="24"/>
  <c r="F144" i="24"/>
  <c r="F143" i="24"/>
  <c r="F142" i="24"/>
  <c r="F141" i="24"/>
  <c r="F140" i="24"/>
  <c r="F139" i="24"/>
  <c r="F138" i="24"/>
  <c r="F137" i="24"/>
  <c r="F136" i="24"/>
  <c r="F135" i="24"/>
  <c r="F134" i="24"/>
  <c r="F133" i="24"/>
  <c r="F132" i="24"/>
  <c r="F131" i="24"/>
  <c r="F130" i="24"/>
  <c r="F129" i="24"/>
  <c r="F128" i="24"/>
  <c r="F127" i="24"/>
  <c r="F126" i="24"/>
  <c r="F125" i="24"/>
  <c r="F124" i="24"/>
  <c r="F123" i="24"/>
  <c r="F122" i="24"/>
  <c r="F121" i="24"/>
  <c r="F120" i="24"/>
  <c r="F119" i="24"/>
  <c r="F118" i="24"/>
  <c r="F117" i="24"/>
  <c r="F116" i="24"/>
  <c r="F115" i="24"/>
  <c r="F114" i="24"/>
  <c r="F113" i="24"/>
  <c r="F112" i="24"/>
  <c r="F111" i="24"/>
  <c r="F110" i="24"/>
  <c r="F109" i="24"/>
  <c r="F108" i="24"/>
  <c r="F107" i="24"/>
  <c r="F106" i="24"/>
  <c r="F105" i="24"/>
  <c r="F104" i="24"/>
  <c r="F103" i="24"/>
  <c r="F102" i="24"/>
  <c r="F101" i="24"/>
  <c r="F100" i="24"/>
  <c r="F99" i="24"/>
  <c r="F98" i="24"/>
  <c r="F97" i="24"/>
  <c r="F96" i="24"/>
  <c r="F95" i="24"/>
  <c r="F94" i="24"/>
  <c r="F93" i="24"/>
  <c r="F92" i="24"/>
  <c r="F91" i="24"/>
  <c r="F90" i="24"/>
  <c r="F89" i="24"/>
  <c r="F88" i="24"/>
  <c r="F87" i="24"/>
  <c r="F86" i="24"/>
  <c r="F85" i="24"/>
  <c r="F84" i="24"/>
  <c r="F83" i="24"/>
  <c r="F82" i="24"/>
  <c r="F81" i="24"/>
  <c r="F80" i="24"/>
  <c r="F79" i="24"/>
  <c r="F78" i="24"/>
  <c r="F77" i="24"/>
  <c r="F76" i="24"/>
  <c r="F75" i="24"/>
  <c r="F74" i="24"/>
  <c r="F73" i="24"/>
  <c r="F72" i="24"/>
  <c r="F71" i="24"/>
  <c r="F70" i="24"/>
  <c r="F69" i="24"/>
  <c r="F68" i="24"/>
  <c r="F67" i="24"/>
  <c r="F66" i="24"/>
  <c r="F65" i="24"/>
  <c r="F64" i="24"/>
  <c r="F63"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L5" i="24"/>
  <c r="K5" i="24"/>
  <c r="J5" i="24"/>
  <c r="F5" i="24"/>
  <c r="L4" i="24"/>
  <c r="K4" i="24"/>
  <c r="J4" i="24"/>
  <c r="I4" i="24"/>
  <c r="H4" i="24"/>
  <c r="G4" i="24"/>
  <c r="F189" i="23" l="1"/>
  <c r="F188" i="23"/>
  <c r="F187" i="23"/>
  <c r="F186" i="23"/>
  <c r="F185" i="23"/>
  <c r="F184" i="23"/>
  <c r="F183" i="23"/>
  <c r="F182" i="23"/>
  <c r="F181" i="23"/>
  <c r="F180" i="23"/>
  <c r="F179" i="23"/>
  <c r="F178" i="23"/>
  <c r="F177" i="23"/>
  <c r="F176" i="23"/>
  <c r="F175" i="23"/>
  <c r="F174" i="23"/>
  <c r="F173" i="23"/>
  <c r="F172" i="23"/>
  <c r="F171" i="23"/>
  <c r="F170" i="23"/>
  <c r="F169" i="23"/>
  <c r="F168" i="23"/>
  <c r="F167" i="23"/>
  <c r="F166" i="23"/>
  <c r="F165" i="23"/>
  <c r="F164" i="23"/>
  <c r="F163" i="23"/>
  <c r="F162" i="23"/>
  <c r="F161" i="23"/>
  <c r="F160" i="23"/>
  <c r="F159" i="23"/>
  <c r="F158" i="23"/>
  <c r="F157" i="23"/>
  <c r="F156" i="23"/>
  <c r="F155" i="23"/>
  <c r="F154" i="23"/>
  <c r="F153" i="23"/>
  <c r="F152" i="23"/>
  <c r="F151" i="23"/>
  <c r="F150" i="23"/>
  <c r="F149" i="23"/>
  <c r="F148" i="23"/>
  <c r="F147" i="23"/>
  <c r="F146" i="23"/>
  <c r="F145" i="23"/>
  <c r="F144" i="23"/>
  <c r="F143" i="23"/>
  <c r="F142" i="23"/>
  <c r="F141" i="23"/>
  <c r="F140" i="23"/>
  <c r="F139" i="23"/>
  <c r="F138" i="23"/>
  <c r="F137" i="23"/>
  <c r="F136" i="23"/>
  <c r="F135" i="23"/>
  <c r="F134" i="23"/>
  <c r="F133" i="23"/>
  <c r="F132" i="23"/>
  <c r="F131" i="23"/>
  <c r="F130" i="23"/>
  <c r="F129" i="23"/>
  <c r="F128" i="23"/>
  <c r="F127" i="23"/>
  <c r="F126" i="23"/>
  <c r="F125" i="23"/>
  <c r="F124" i="23"/>
  <c r="F123" i="23"/>
  <c r="F122" i="23"/>
  <c r="F121" i="23"/>
  <c r="F120" i="23"/>
  <c r="F119" i="23"/>
  <c r="F118" i="23"/>
  <c r="F117" i="23"/>
  <c r="F116" i="23"/>
  <c r="F115" i="23"/>
  <c r="F114" i="23"/>
  <c r="F113" i="23"/>
  <c r="F112" i="23"/>
  <c r="F111" i="23"/>
  <c r="F110" i="23"/>
  <c r="F109" i="23"/>
  <c r="F108" i="23"/>
  <c r="F107" i="23"/>
  <c r="F106" i="23"/>
  <c r="F105" i="23"/>
  <c r="F104" i="23"/>
  <c r="F103" i="23"/>
  <c r="F102" i="23"/>
  <c r="F101" i="23"/>
  <c r="F100" i="23"/>
  <c r="F99" i="23"/>
  <c r="F98" i="23"/>
  <c r="F97" i="23"/>
  <c r="F96" i="23"/>
  <c r="F95" i="23"/>
  <c r="F94" i="23"/>
  <c r="F93" i="23"/>
  <c r="F92" i="23"/>
  <c r="F91" i="23"/>
  <c r="F90" i="23"/>
  <c r="F89" i="23"/>
  <c r="F88" i="23"/>
  <c r="F87" i="23"/>
  <c r="F86" i="23"/>
  <c r="F85" i="23"/>
  <c r="F84" i="23"/>
  <c r="F83" i="23"/>
  <c r="F82" i="23"/>
  <c r="F81" i="23"/>
  <c r="F80" i="23"/>
  <c r="F79" i="23"/>
  <c r="F78" i="23"/>
  <c r="F77" i="23"/>
  <c r="F76" i="23"/>
  <c r="F75" i="23"/>
  <c r="F74" i="23"/>
  <c r="F73" i="23"/>
  <c r="F72" i="23"/>
  <c r="F71" i="23"/>
  <c r="F70" i="23"/>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9" i="23"/>
  <c r="F28" i="23"/>
  <c r="F27" i="23"/>
  <c r="F26" i="23"/>
  <c r="F25" i="23"/>
  <c r="F24" i="23"/>
  <c r="F23" i="23"/>
  <c r="F22" i="23"/>
  <c r="F21" i="23"/>
  <c r="F20" i="23"/>
  <c r="F19" i="23"/>
  <c r="F18" i="23"/>
  <c r="F17" i="23"/>
  <c r="F16" i="23"/>
  <c r="F15" i="23"/>
  <c r="F14" i="23"/>
  <c r="F13" i="23"/>
  <c r="F12" i="23"/>
  <c r="F11" i="23"/>
  <c r="F10" i="23"/>
  <c r="F9" i="23"/>
  <c r="F8" i="23"/>
  <c r="F7" i="23"/>
  <c r="O4" i="23"/>
  <c r="N4" i="23"/>
  <c r="M4" i="23"/>
  <c r="L4" i="23"/>
  <c r="K4" i="23"/>
  <c r="J4" i="23"/>
  <c r="I4" i="23"/>
  <c r="H4" i="23"/>
  <c r="G4" i="23"/>
  <c r="F204" i="22" l="1"/>
  <c r="F203" i="22"/>
  <c r="F202" i="22"/>
  <c r="F201" i="22"/>
  <c r="F200" i="22"/>
  <c r="F199" i="22"/>
  <c r="F198" i="22"/>
  <c r="F197" i="22"/>
  <c r="F196" i="22"/>
  <c r="F195" i="22"/>
  <c r="F194" i="22"/>
  <c r="F193" i="22"/>
  <c r="F192" i="22"/>
  <c r="F191" i="22"/>
  <c r="F190" i="22"/>
  <c r="F189" i="22"/>
  <c r="F188" i="22"/>
  <c r="F187" i="22"/>
  <c r="F186" i="22"/>
  <c r="F185" i="22"/>
  <c r="F184" i="22"/>
  <c r="F183" i="22"/>
  <c r="F182" i="22"/>
  <c r="F181" i="22"/>
  <c r="F180" i="22"/>
  <c r="F179" i="22"/>
  <c r="F178" i="22"/>
  <c r="F177" i="22"/>
  <c r="F176" i="22"/>
  <c r="F175" i="22"/>
  <c r="F174" i="22"/>
  <c r="F173" i="22"/>
  <c r="F172" i="22"/>
  <c r="F171" i="22"/>
  <c r="F170" i="22"/>
  <c r="F169" i="22"/>
  <c r="F168" i="22"/>
  <c r="F167" i="22"/>
  <c r="F166" i="22"/>
  <c r="F165" i="22"/>
  <c r="F164" i="22"/>
  <c r="F163" i="22"/>
  <c r="F162" i="22"/>
  <c r="F161" i="22"/>
  <c r="F160" i="22"/>
  <c r="F159" i="22"/>
  <c r="F158" i="22"/>
  <c r="F157" i="22"/>
  <c r="F156" i="22"/>
  <c r="F155" i="22"/>
  <c r="F154" i="22"/>
  <c r="F153" i="22"/>
  <c r="F152" i="22"/>
  <c r="F151" i="22"/>
  <c r="F150" i="22"/>
  <c r="F149" i="22"/>
  <c r="F148" i="22"/>
  <c r="F147" i="22"/>
  <c r="F146" i="22"/>
  <c r="F145" i="22"/>
  <c r="F144" i="22"/>
  <c r="F143" i="22"/>
  <c r="F142" i="22"/>
  <c r="F141" i="22"/>
  <c r="F140" i="22"/>
  <c r="F139" i="22"/>
  <c r="F138" i="22"/>
  <c r="F137" i="22"/>
  <c r="F136" i="22"/>
  <c r="F135" i="22"/>
  <c r="F134" i="22"/>
  <c r="F133" i="22"/>
  <c r="F132" i="22"/>
  <c r="F131" i="22"/>
  <c r="F130" i="22"/>
  <c r="F129" i="22"/>
  <c r="F128" i="22"/>
  <c r="F127" i="22"/>
  <c r="F126" i="22"/>
  <c r="F125" i="22"/>
  <c r="F124" i="22"/>
  <c r="F123" i="22"/>
  <c r="F122" i="22"/>
  <c r="F121" i="22"/>
  <c r="F120" i="22"/>
  <c r="F119" i="22"/>
  <c r="F118" i="22"/>
  <c r="F117" i="22"/>
  <c r="F116" i="22"/>
  <c r="F115" i="22"/>
  <c r="F114" i="22"/>
  <c r="F113" i="22"/>
  <c r="F112" i="22"/>
  <c r="F111" i="22"/>
  <c r="F110" i="22"/>
  <c r="F109" i="22"/>
  <c r="F108" i="22"/>
  <c r="F107" i="22"/>
  <c r="F106" i="22"/>
  <c r="F105" i="22"/>
  <c r="F104" i="22"/>
  <c r="F103" i="22"/>
  <c r="F102" i="22"/>
  <c r="F101" i="22"/>
  <c r="F100" i="22"/>
  <c r="F99" i="22"/>
  <c r="F98" i="22"/>
  <c r="F97" i="22"/>
  <c r="F96" i="22"/>
  <c r="F95" i="22"/>
  <c r="F94" i="22"/>
  <c r="F93" i="22"/>
  <c r="F92" i="22"/>
  <c r="F91" i="22"/>
  <c r="F90" i="22"/>
  <c r="F89" i="22"/>
  <c r="F88" i="22"/>
  <c r="F87" i="22"/>
  <c r="F86" i="22"/>
  <c r="F85" i="22"/>
  <c r="F84" i="22"/>
  <c r="F83" i="22"/>
  <c r="F82" i="22"/>
  <c r="F81" i="22"/>
  <c r="F80" i="22"/>
  <c r="F79" i="22"/>
  <c r="F78" i="22"/>
  <c r="F77" i="22"/>
  <c r="F76" i="22"/>
  <c r="F75" i="22"/>
  <c r="F74" i="22"/>
  <c r="F73" i="22"/>
  <c r="F72" i="22"/>
  <c r="F71" i="22"/>
  <c r="F70" i="22"/>
  <c r="F69" i="22"/>
  <c r="F68" i="22"/>
  <c r="F67" i="22"/>
  <c r="F66" i="22"/>
  <c r="F65" i="22"/>
  <c r="F64" i="22"/>
  <c r="F63" i="22"/>
  <c r="F62" i="22"/>
  <c r="F61" i="22"/>
  <c r="F60" i="22"/>
  <c r="F59" i="22"/>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O4" i="22"/>
  <c r="N4" i="22"/>
  <c r="M4" i="22"/>
  <c r="L4" i="22"/>
  <c r="K4" i="22"/>
  <c r="J4" i="22"/>
  <c r="I4" i="22"/>
  <c r="H4" i="22"/>
  <c r="G4" i="22"/>
  <c r="E84" i="21" l="1"/>
  <c r="E83" i="21"/>
  <c r="E5" i="21" s="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10" i="21"/>
  <c r="E9" i="21"/>
  <c r="E8" i="21"/>
  <c r="E7" i="21"/>
  <c r="N4" i="21"/>
  <c r="M4" i="21"/>
  <c r="L4" i="21"/>
  <c r="K4" i="21"/>
  <c r="J4" i="21"/>
  <c r="I4" i="21"/>
  <c r="H4" i="21"/>
  <c r="G4" i="21"/>
  <c r="F4" i="21"/>
  <c r="F211" i="20" l="1"/>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6" i="20"/>
  <c r="F175" i="20"/>
  <c r="F174" i="20"/>
  <c r="F173" i="20"/>
  <c r="F172" i="20"/>
  <c r="F171" i="20"/>
  <c r="F170" i="20"/>
  <c r="F169" i="20"/>
  <c r="F168" i="20"/>
  <c r="F167" i="20"/>
  <c r="F166" i="20"/>
  <c r="F165" i="20"/>
  <c r="F164" i="20"/>
  <c r="F163" i="20"/>
  <c r="F162" i="20"/>
  <c r="F161" i="20"/>
  <c r="F160" i="20"/>
  <c r="F159" i="20"/>
  <c r="F158" i="20"/>
  <c r="F157" i="20"/>
  <c r="F156" i="20"/>
  <c r="F155" i="20"/>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N6" i="20"/>
  <c r="M6" i="20"/>
  <c r="F6" i="20"/>
  <c r="F241" i="19" l="1"/>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5" i="19" s="1"/>
  <c r="F9" i="19"/>
  <c r="F8" i="19"/>
  <c r="F7" i="19"/>
  <c r="O4" i="19"/>
  <c r="N4" i="19"/>
  <c r="M4" i="19"/>
  <c r="L4" i="19"/>
  <c r="K4" i="19"/>
  <c r="J4" i="19"/>
  <c r="I4" i="19"/>
  <c r="H4" i="19"/>
  <c r="G4" i="19"/>
  <c r="E86" i="18" l="1"/>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5" i="18" s="1"/>
  <c r="E7" i="18"/>
  <c r="N4" i="18"/>
  <c r="M4" i="18"/>
  <c r="L4" i="18"/>
  <c r="K4" i="18"/>
  <c r="J4" i="18"/>
  <c r="I4" i="18"/>
  <c r="H4" i="18"/>
  <c r="G4" i="18"/>
  <c r="F4" i="18"/>
  <c r="F4" i="17" l="1"/>
  <c r="G4" i="17"/>
  <c r="H4" i="17"/>
  <c r="I4" i="17"/>
  <c r="J4" i="17"/>
  <c r="K4" i="17"/>
  <c r="L4" i="17"/>
  <c r="M4" i="17"/>
  <c r="N4" i="17"/>
  <c r="M5" i="17"/>
  <c r="N5"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5" i="17" l="1"/>
  <c r="F195" i="16" l="1"/>
  <c r="F194" i="16"/>
  <c r="F193" i="16"/>
  <c r="F192" i="16"/>
  <c r="F191" i="16"/>
  <c r="F190" i="16"/>
  <c r="F189" i="16"/>
  <c r="F188" i="16"/>
  <c r="F187" i="16"/>
  <c r="F186" i="16"/>
  <c r="F185" i="16"/>
  <c r="F184" i="16"/>
  <c r="F183" i="16"/>
  <c r="F182" i="16"/>
  <c r="F181" i="16"/>
  <c r="F180" i="16"/>
  <c r="F179" i="16"/>
  <c r="F178" i="16"/>
  <c r="F177" i="16"/>
  <c r="F176" i="16"/>
  <c r="F175" i="16"/>
  <c r="F174" i="16"/>
  <c r="F173" i="16"/>
  <c r="F172" i="16"/>
  <c r="F171" i="16"/>
  <c r="F170" i="16"/>
  <c r="F169" i="16"/>
  <c r="F168" i="16"/>
  <c r="F167" i="16"/>
  <c r="F166" i="16"/>
  <c r="F165" i="16"/>
  <c r="F164" i="16"/>
  <c r="F163" i="16"/>
  <c r="F162" i="16"/>
  <c r="F161" i="16"/>
  <c r="F160" i="16"/>
  <c r="F159" i="16"/>
  <c r="F158" i="16"/>
  <c r="F157" i="16"/>
  <c r="F156" i="16"/>
  <c r="F155" i="16"/>
  <c r="F154" i="16"/>
  <c r="F153" i="16"/>
  <c r="F152" i="16"/>
  <c r="F151" i="16"/>
  <c r="F150" i="16"/>
  <c r="F149" i="16"/>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O4" i="16"/>
  <c r="N4" i="16"/>
  <c r="M4" i="16"/>
  <c r="K4" i="16"/>
  <c r="J4" i="16"/>
  <c r="I4" i="16"/>
  <c r="H4" i="16"/>
  <c r="G4" i="16"/>
  <c r="F211" i="15" l="1"/>
  <c r="F210" i="15"/>
  <c r="F209" i="15"/>
  <c r="F208" i="15"/>
  <c r="F207" i="15"/>
  <c r="F206" i="15"/>
  <c r="F205" i="15"/>
  <c r="F204" i="15"/>
  <c r="F203" i="15"/>
  <c r="F202"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70" i="15"/>
  <c r="F169" i="15"/>
  <c r="F168" i="15"/>
  <c r="F167" i="15"/>
  <c r="F166" i="15"/>
  <c r="F165" i="15"/>
  <c r="F164" i="15"/>
  <c r="F163" i="15"/>
  <c r="F162" i="15"/>
  <c r="F161" i="15"/>
  <c r="F160" i="15"/>
  <c r="F159" i="15"/>
  <c r="F158" i="15"/>
  <c r="F157" i="15"/>
  <c r="F156" i="15"/>
  <c r="F155" i="15"/>
  <c r="F154" i="15"/>
  <c r="F153" i="15"/>
  <c r="F152" i="15"/>
  <c r="F151" i="15"/>
  <c r="F150" i="15"/>
  <c r="F149" i="15"/>
  <c r="F148" i="15"/>
  <c r="F147" i="15"/>
  <c r="F146" i="15"/>
  <c r="F145" i="15"/>
  <c r="F144" i="15"/>
  <c r="F143" i="15"/>
  <c r="F142" i="15"/>
  <c r="F141" i="15"/>
  <c r="F140" i="15"/>
  <c r="F139" i="15"/>
  <c r="F138" i="15"/>
  <c r="F137" i="15"/>
  <c r="F136" i="15"/>
  <c r="F135" i="15"/>
  <c r="F134" i="15"/>
  <c r="F133" i="15"/>
  <c r="F132" i="15"/>
  <c r="F131" i="15"/>
  <c r="F130" i="15"/>
  <c r="F129" i="15"/>
  <c r="F128" i="15"/>
  <c r="F127" i="15"/>
  <c r="F126" i="15"/>
  <c r="F125" i="15"/>
  <c r="F124" i="15"/>
  <c r="F123" i="15"/>
  <c r="F122" i="15"/>
  <c r="F121" i="15"/>
  <c r="F120" i="15"/>
  <c r="F119" i="15"/>
  <c r="F118" i="15"/>
  <c r="F117" i="15"/>
  <c r="F116" i="15"/>
  <c r="F115" i="15"/>
  <c r="F114" i="15"/>
  <c r="F113" i="15"/>
  <c r="F112" i="15"/>
  <c r="F111" i="15"/>
  <c r="F110" i="15"/>
  <c r="F109" i="15"/>
  <c r="F108" i="15"/>
  <c r="F107" i="15"/>
  <c r="F106" i="15"/>
  <c r="F105" i="15"/>
  <c r="F104" i="15"/>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5" i="15" s="1"/>
  <c r="F7" i="15"/>
  <c r="O5" i="15"/>
  <c r="N5" i="15"/>
  <c r="M5" i="15"/>
  <c r="O4" i="15"/>
  <c r="N4" i="15"/>
  <c r="M4" i="15"/>
  <c r="L4" i="15"/>
  <c r="K4" i="15"/>
  <c r="J4" i="15"/>
  <c r="I4" i="15"/>
  <c r="H4" i="15"/>
  <c r="G4" i="15"/>
  <c r="F209" i="14" l="1"/>
  <c r="F208" i="14"/>
  <c r="F207" i="14"/>
  <c r="F206" i="14"/>
  <c r="F205" i="14"/>
  <c r="F204" i="14"/>
  <c r="F203" i="14"/>
  <c r="F202" i="14"/>
  <c r="F201" i="14"/>
  <c r="F200" i="14"/>
  <c r="F199" i="14"/>
  <c r="F198" i="14"/>
  <c r="F197" i="14"/>
  <c r="F196" i="14"/>
  <c r="F195" i="14"/>
  <c r="F194" i="14"/>
  <c r="F193" i="14"/>
  <c r="F192" i="14"/>
  <c r="F191" i="14"/>
  <c r="F190" i="14"/>
  <c r="F189"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5" i="14" s="1"/>
  <c r="N5" i="14"/>
  <c r="M5" i="14"/>
  <c r="L5" i="14"/>
  <c r="K5" i="14"/>
  <c r="J5" i="14"/>
  <c r="I5" i="14"/>
  <c r="H5" i="14"/>
  <c r="G5" i="14"/>
  <c r="N4" i="14"/>
  <c r="M4" i="14"/>
  <c r="L4" i="14"/>
  <c r="K4" i="14"/>
  <c r="J4" i="14"/>
  <c r="I4" i="14"/>
  <c r="H4" i="14"/>
  <c r="G4" i="14"/>
  <c r="F205" i="13" l="1"/>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J177" i="13"/>
  <c r="I177" i="13"/>
  <c r="H177" i="13"/>
  <c r="H4" i="13" s="1"/>
  <c r="G177" i="13"/>
  <c r="G4" i="13" s="1"/>
  <c r="F177"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5" i="13" s="1"/>
  <c r="F8" i="13"/>
  <c r="F7" i="13"/>
  <c r="J5" i="13"/>
  <c r="I5" i="13"/>
  <c r="H5" i="13"/>
  <c r="G5" i="13"/>
  <c r="J4" i="13"/>
  <c r="I4" i="13"/>
  <c r="F6" i="12" l="1"/>
  <c r="F5" i="12"/>
  <c r="F199" i="11" l="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5" i="11" s="1"/>
  <c r="F7" i="11"/>
  <c r="O5" i="11"/>
  <c r="N5" i="11"/>
  <c r="M5" i="11"/>
  <c r="O4" i="11"/>
  <c r="N4" i="11"/>
  <c r="M4" i="11"/>
  <c r="L4" i="11"/>
  <c r="K4" i="11"/>
  <c r="J4" i="11"/>
  <c r="I4" i="11"/>
  <c r="H4" i="11"/>
  <c r="G4" i="11"/>
  <c r="E178" i="10" l="1"/>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N4" i="10"/>
  <c r="M4" i="10"/>
  <c r="L4" i="10"/>
  <c r="K4" i="10"/>
  <c r="J4" i="10"/>
  <c r="I4" i="10"/>
  <c r="H4" i="10"/>
  <c r="G4" i="10"/>
  <c r="F4" i="10"/>
  <c r="E123" i="9" l="1"/>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N5" i="9"/>
  <c r="M5" i="9"/>
  <c r="L5" i="9"/>
  <c r="N4" i="9"/>
  <c r="M4" i="9"/>
  <c r="L4" i="9"/>
  <c r="K4" i="9"/>
  <c r="J4" i="9"/>
  <c r="I4" i="9"/>
  <c r="H4" i="9"/>
  <c r="G4" i="9"/>
  <c r="F4" i="9"/>
  <c r="E5" i="9" l="1"/>
  <c r="F147" i="8" l="1"/>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5" i="8" s="1"/>
  <c r="F8" i="8"/>
  <c r="F7" i="8"/>
  <c r="O5" i="8"/>
  <c r="N5" i="8"/>
  <c r="O4" i="8"/>
  <c r="N4" i="8"/>
  <c r="M4" i="8"/>
  <c r="L4" i="8"/>
  <c r="K4" i="8"/>
  <c r="J4" i="8"/>
  <c r="I4" i="8"/>
  <c r="H4" i="8"/>
  <c r="G4" i="8"/>
  <c r="F183" i="7" l="1"/>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5" i="7" s="1"/>
  <c r="F7" i="7"/>
  <c r="L4" i="7"/>
  <c r="K4" i="7"/>
  <c r="J4" i="7"/>
  <c r="I4" i="7"/>
  <c r="H4" i="7"/>
  <c r="G4" i="7"/>
  <c r="F203" i="6" l="1"/>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5" i="6" s="1"/>
  <c r="F7" i="6"/>
  <c r="O4" i="6"/>
  <c r="N4" i="6"/>
  <c r="M4" i="6"/>
  <c r="L4" i="6"/>
  <c r="K4" i="6"/>
  <c r="J4" i="6"/>
  <c r="I4" i="6"/>
  <c r="H4" i="6"/>
  <c r="G4" i="6"/>
  <c r="F194" i="5" l="1"/>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O5" i="5"/>
  <c r="N5" i="5"/>
  <c r="M5" i="5"/>
  <c r="F5" i="5"/>
  <c r="O4" i="5"/>
  <c r="N4" i="5"/>
  <c r="M4" i="5"/>
  <c r="L4" i="5"/>
  <c r="K4" i="5"/>
  <c r="J4" i="5"/>
  <c r="I4" i="5"/>
  <c r="H4" i="5"/>
  <c r="G4" i="5"/>
  <c r="G4" i="4" l="1"/>
  <c r="H4" i="4"/>
  <c r="I4" i="4"/>
  <c r="J4" i="4"/>
  <c r="K4" i="4"/>
  <c r="L4" i="4"/>
  <c r="M4" i="4"/>
  <c r="N4" i="4"/>
  <c r="F5" i="4"/>
  <c r="M5" i="4"/>
  <c r="N5"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E138" i="3" l="1"/>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5" i="3" s="1"/>
  <c r="E9" i="3"/>
  <c r="E8" i="3"/>
  <c r="E7" i="3"/>
  <c r="N5" i="3"/>
  <c r="M5" i="3"/>
  <c r="F61" i="2" l="1"/>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K5" i="2"/>
  <c r="J5" i="2"/>
  <c r="I5" i="2"/>
  <c r="F5" i="2"/>
  <c r="K4" i="2"/>
  <c r="J4" i="2"/>
  <c r="I4" i="2"/>
  <c r="H4" i="2"/>
  <c r="G4" i="2"/>
  <c r="M5" i="1" l="1"/>
  <c r="L5" i="1"/>
  <c r="K5" i="1"/>
  <c r="J5" i="1"/>
  <c r="I5" i="1"/>
  <c r="H5" i="1"/>
  <c r="G5" i="1"/>
  <c r="F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M4" i="1"/>
  <c r="L4" i="1"/>
  <c r="K4" i="1"/>
  <c r="J4" i="1"/>
  <c r="I4" i="1"/>
  <c r="H4" i="1"/>
  <c r="G4" i="1"/>
</calcChain>
</file>

<file path=xl/sharedStrings.xml><?xml version="1.0" encoding="utf-8"?>
<sst xmlns="http://schemas.openxmlformats.org/spreadsheetml/2006/main" count="27530" uniqueCount="373">
  <si>
    <t>Bangladeshi import sources</t>
  </si>
  <si>
    <t>Source:</t>
  </si>
  <si>
    <t>UN COMTRADE, downloaded 2.12.14</t>
  </si>
  <si>
    <t>Nomenclature</t>
  </si>
  <si>
    <t>ProductCode</t>
  </si>
  <si>
    <t>PartnerName</t>
  </si>
  <si>
    <t>TradeFlowName</t>
  </si>
  <si>
    <t>Average 2009-11</t>
  </si>
  <si>
    <t xml:space="preserve">2005 in 1000 USD </t>
  </si>
  <si>
    <t xml:space="preserve">2006 in 1000 USD </t>
  </si>
  <si>
    <t xml:space="preserve">2007 in 1000 USD </t>
  </si>
  <si>
    <t xml:space="preserve">2008 in 1000 USD </t>
  </si>
  <si>
    <t xml:space="preserve">2009 in 1000 USD </t>
  </si>
  <si>
    <t xml:space="preserve">2010 in 1000 USD </t>
  </si>
  <si>
    <t xml:space="preserve">2011 in 1000 USD </t>
  </si>
  <si>
    <t>H2</t>
  </si>
  <si>
    <t>Total</t>
  </si>
  <si>
    <t>China</t>
  </si>
  <si>
    <t>Import</t>
  </si>
  <si>
    <t>Thailand</t>
  </si>
  <si>
    <t>India</t>
  </si>
  <si>
    <t>EU28</t>
  </si>
  <si>
    <t>Singapore</t>
  </si>
  <si>
    <t>Indonesia</t>
  </si>
  <si>
    <t>Malaysia</t>
  </si>
  <si>
    <t>Hong Kong, China</t>
  </si>
  <si>
    <t>Japan</t>
  </si>
  <si>
    <t>Korea, Rep.</t>
  </si>
  <si>
    <t>Brazil</t>
  </si>
  <si>
    <t>Kuwait</t>
  </si>
  <si>
    <t>United States</t>
  </si>
  <si>
    <t>Pakistan</t>
  </si>
  <si>
    <t>Argentina</t>
  </si>
  <si>
    <t>Other Asia, nes</t>
  </si>
  <si>
    <t>Canada</t>
  </si>
  <si>
    <t>United Arab Emirates</t>
  </si>
  <si>
    <t>Australia</t>
  </si>
  <si>
    <t>Saudi Arabia</t>
  </si>
  <si>
    <t>Iran, Islamic Rep.</t>
  </si>
  <si>
    <t>Ukraine</t>
  </si>
  <si>
    <t>Russian Federation</t>
  </si>
  <si>
    <t>Unspecified</t>
  </si>
  <si>
    <t>Uzbekistan</t>
  </si>
  <si>
    <t>Vietnam</t>
  </si>
  <si>
    <t>Switzerland</t>
  </si>
  <si>
    <t>Qatar</t>
  </si>
  <si>
    <t>Turkey</t>
  </si>
  <si>
    <t>Morocco</t>
  </si>
  <si>
    <t>Myanmar</t>
  </si>
  <si>
    <t>Tunisia</t>
  </si>
  <si>
    <t>South Africa</t>
  </si>
  <si>
    <t>New Zealand</t>
  </si>
  <si>
    <t>Sri Lanka</t>
  </si>
  <si>
    <t>Egypt, Arab Rep.</t>
  </si>
  <si>
    <t>Philippines</t>
  </si>
  <si>
    <t>Lebanon</t>
  </si>
  <si>
    <t>Turkmenistan</t>
  </si>
  <si>
    <t>Belarus</t>
  </si>
  <si>
    <t>Swaziland</t>
  </si>
  <si>
    <t>Oman</t>
  </si>
  <si>
    <t>Syrian Arab Republic</t>
  </si>
  <si>
    <t>Norway</t>
  </si>
  <si>
    <t>Korea, Dem. Rep.</t>
  </si>
  <si>
    <t>Paraguay</t>
  </si>
  <si>
    <t/>
  </si>
  <si>
    <t>Nigeria</t>
  </si>
  <si>
    <t>Mali</t>
  </si>
  <si>
    <t>Zambia</t>
  </si>
  <si>
    <t>Liberia</t>
  </si>
  <si>
    <t>Mexico</t>
  </si>
  <si>
    <t>Cameroon</t>
  </si>
  <si>
    <t>Iceland</t>
  </si>
  <si>
    <t>Bahrain</t>
  </si>
  <si>
    <t>Zimbabwe</t>
  </si>
  <si>
    <t>Burkina Faso</t>
  </si>
  <si>
    <t>Serbia, FR(Serbia/Montenegro)</t>
  </si>
  <si>
    <t>Uganda</t>
  </si>
  <si>
    <t>Kenya</t>
  </si>
  <si>
    <t>Jordan</t>
  </si>
  <si>
    <t>Guatemala</t>
  </si>
  <si>
    <t>Tajikistan</t>
  </si>
  <si>
    <t>Cote d'Ivoire</t>
  </si>
  <si>
    <t>Fm Sudan</t>
  </si>
  <si>
    <t>Chad</t>
  </si>
  <si>
    <t>Marshall Islands</t>
  </si>
  <si>
    <t>Tokelau</t>
  </si>
  <si>
    <t>Togo</t>
  </si>
  <si>
    <t>Malawi</t>
  </si>
  <si>
    <t>Benin</t>
  </si>
  <si>
    <t>Tanzania</t>
  </si>
  <si>
    <t>Kazakhstan</t>
  </si>
  <si>
    <t>Mozambique</t>
  </si>
  <si>
    <t>Panama</t>
  </si>
  <si>
    <t>Moldova</t>
  </si>
  <si>
    <t>Samoa</t>
  </si>
  <si>
    <t>Dominican Republic</t>
  </si>
  <si>
    <t>Mauritius</t>
  </si>
  <si>
    <t>Ethiopia(excludes Eritrea)</t>
  </si>
  <si>
    <t>Niger</t>
  </si>
  <si>
    <t>Senegal</t>
  </si>
  <si>
    <t>Uruguay</t>
  </si>
  <si>
    <t>Chile</t>
  </si>
  <si>
    <t>Sierra Leone</t>
  </si>
  <si>
    <t>Ecuador</t>
  </si>
  <si>
    <t>Iraq</t>
  </si>
  <si>
    <t>Kyrgyz Republic</t>
  </si>
  <si>
    <t>Madagascar</t>
  </si>
  <si>
    <t>British Virgin Islands</t>
  </si>
  <si>
    <t>Peru</t>
  </si>
  <si>
    <t>Algeria</t>
  </si>
  <si>
    <t>Jamaica</t>
  </si>
  <si>
    <t>Costa Rica</t>
  </si>
  <si>
    <t>Seychelles</t>
  </si>
  <si>
    <t>Central African Republic</t>
  </si>
  <si>
    <t>Lesotho</t>
  </si>
  <si>
    <t>Afghanistan</t>
  </si>
  <si>
    <t>Ghana</t>
  </si>
  <si>
    <t>Rwanda</t>
  </si>
  <si>
    <t>Brunei</t>
  </si>
  <si>
    <t>Yemen</t>
  </si>
  <si>
    <t>Colombia</t>
  </si>
  <si>
    <t>Trinidad and Tobago</t>
  </si>
  <si>
    <t>Georgia</t>
  </si>
  <si>
    <t>Macao</t>
  </si>
  <si>
    <t>Belize</t>
  </si>
  <si>
    <t>Nepal</t>
  </si>
  <si>
    <t>Venezuela</t>
  </si>
  <si>
    <t>Kiribati</t>
  </si>
  <si>
    <t>Suriname</t>
  </si>
  <si>
    <t>American Samoa</t>
  </si>
  <si>
    <t>Guyana</t>
  </si>
  <si>
    <t>El Salvador</t>
  </si>
  <si>
    <t>British Indian Ocean Ter.</t>
  </si>
  <si>
    <t>Angola</t>
  </si>
  <si>
    <t>Cambodia</t>
  </si>
  <si>
    <t>Papua New Guinea</t>
  </si>
  <si>
    <t>Dominica</t>
  </si>
  <si>
    <t>Gibraltar</t>
  </si>
  <si>
    <t>Andorra</t>
  </si>
  <si>
    <t>Comoros</t>
  </si>
  <si>
    <t>Gabon</t>
  </si>
  <si>
    <t>Barbados</t>
  </si>
  <si>
    <t>Somalia</t>
  </si>
  <si>
    <t>Solomon Islands</t>
  </si>
  <si>
    <t>Libya</t>
  </si>
  <si>
    <t>Antigua and Barbuda</t>
  </si>
  <si>
    <t>Bosnia and Herzegovina</t>
  </si>
  <si>
    <t>Bolivia</t>
  </si>
  <si>
    <t>St. Kitts and Nevis</t>
  </si>
  <si>
    <t>New Caledonia</t>
  </si>
  <si>
    <t>Grenada</t>
  </si>
  <si>
    <t>Gambia, The</t>
  </si>
  <si>
    <t>Bermuda</t>
  </si>
  <si>
    <t>Eritrea</t>
  </si>
  <si>
    <t>Namibia</t>
  </si>
  <si>
    <t>Mongolia</t>
  </si>
  <si>
    <t>Curaçao</t>
  </si>
  <si>
    <t>Mauritania</t>
  </si>
  <si>
    <t>Netherlands Antilles</t>
  </si>
  <si>
    <t>Nicaragua</t>
  </si>
  <si>
    <t>Saint Helena</t>
  </si>
  <si>
    <t>Armenia</t>
  </si>
  <si>
    <t>Guam</t>
  </si>
  <si>
    <t>Bahamas, The</t>
  </si>
  <si>
    <t>Nauru</t>
  </si>
  <si>
    <t>Congo, Rep.</t>
  </si>
  <si>
    <t>Holy See</t>
  </si>
  <si>
    <t>Congo, Dem. Rep.</t>
  </si>
  <si>
    <t>Turks and Caicos Isl.</t>
  </si>
  <si>
    <t>Faeroe Islands</t>
  </si>
  <si>
    <t>Vanuatu</t>
  </si>
  <si>
    <t>Honduras</t>
  </si>
  <si>
    <t>Cayman Islands</t>
  </si>
  <si>
    <t>Maldives</t>
  </si>
  <si>
    <t>Tonga</t>
  </si>
  <si>
    <t>Cook Islands</t>
  </si>
  <si>
    <t>Falkland Island</t>
  </si>
  <si>
    <t>Fiji</t>
  </si>
  <si>
    <t>Cuba</t>
  </si>
  <si>
    <t>San Marino</t>
  </si>
  <si>
    <t>Burundi</t>
  </si>
  <si>
    <t>Israel</t>
  </si>
  <si>
    <t>Cocos (Keeling) Islands</t>
  </si>
  <si>
    <t>Occ.Pal.Terr</t>
  </si>
  <si>
    <t>Cape Verde</t>
  </si>
  <si>
    <t>Azerbaijan</t>
  </si>
  <si>
    <t>Guinea</t>
  </si>
  <si>
    <t>South Georgia and the South Sa</t>
  </si>
  <si>
    <t>Heard Island and McDonald Isla</t>
  </si>
  <si>
    <t>Christmas Island</t>
  </si>
  <si>
    <t>Montserrat</t>
  </si>
  <si>
    <t>Bhutan</t>
  </si>
  <si>
    <t>Sao Tome and Principe</t>
  </si>
  <si>
    <t>Greenland</t>
  </si>
  <si>
    <t>Aruba</t>
  </si>
  <si>
    <t>Anguila</t>
  </si>
  <si>
    <t>Albania</t>
  </si>
  <si>
    <t>Fr. So. Ant. Tr</t>
  </si>
  <si>
    <t>Bangladesh</t>
  </si>
  <si>
    <t>Bouvet Island</t>
  </si>
  <si>
    <t>Botswana</t>
  </si>
  <si>
    <t>Djibouti</t>
  </si>
  <si>
    <t>Micronesia, Fed. Sts.</t>
  </si>
  <si>
    <t>Guinea-Bissau</t>
  </si>
  <si>
    <t>Equatorial Guinea</t>
  </si>
  <si>
    <t>Haiti</t>
  </si>
  <si>
    <t>Lao PDR</t>
  </si>
  <si>
    <t>St. Lucia</t>
  </si>
  <si>
    <t>Macedonia, FYR</t>
  </si>
  <si>
    <t>Niue</t>
  </si>
  <si>
    <t>Pitcairn</t>
  </si>
  <si>
    <t>French Polynesia</t>
  </si>
  <si>
    <t>East Timor</t>
  </si>
  <si>
    <t>Tuvalu</t>
  </si>
  <si>
    <t>St. Vincent and the Grenadines</t>
  </si>
  <si>
    <t>Wallis and Futura Isl.</t>
  </si>
  <si>
    <t>Austria</t>
  </si>
  <si>
    <t>Belgium</t>
  </si>
  <si>
    <t>Bulgaria</t>
  </si>
  <si>
    <t>Cyprus</t>
  </si>
  <si>
    <t>Czech Republic</t>
  </si>
  <si>
    <t>Germany</t>
  </si>
  <si>
    <t>Denmark</t>
  </si>
  <si>
    <t>Spain</t>
  </si>
  <si>
    <t>Estonia</t>
  </si>
  <si>
    <t>Finland</t>
  </si>
  <si>
    <t>France</t>
  </si>
  <si>
    <t>United Kingdom</t>
  </si>
  <si>
    <t>Greece</t>
  </si>
  <si>
    <t>Croatia</t>
  </si>
  <si>
    <t>Hungary</t>
  </si>
  <si>
    <t>Ireland</t>
  </si>
  <si>
    <t>Italy</t>
  </si>
  <si>
    <t>Lithuania</t>
  </si>
  <si>
    <t>Luxembourg</t>
  </si>
  <si>
    <t>Latvia</t>
  </si>
  <si>
    <t>Malta</t>
  </si>
  <si>
    <t>Netherlands</t>
  </si>
  <si>
    <t>Poland</t>
  </si>
  <si>
    <t>Portugal</t>
  </si>
  <si>
    <t>Romania</t>
  </si>
  <si>
    <t>Slovak Republic</t>
  </si>
  <si>
    <t>Slovenia</t>
  </si>
  <si>
    <t>Sweden</t>
  </si>
  <si>
    <t>Afghan import sources</t>
  </si>
  <si>
    <t>Average 2010-12</t>
  </si>
  <si>
    <t xml:space="preserve">2012 in 1000 USD </t>
  </si>
  <si>
    <t>DR Congo import suppliers</t>
  </si>
  <si>
    <r>
      <t xml:space="preserve">NB - </t>
    </r>
    <r>
      <rPr>
        <b/>
        <u/>
        <sz val="9"/>
        <color rgb="FFFF0000"/>
        <rFont val="Calibri"/>
        <family val="2"/>
      </rPr>
      <t>ALL</t>
    </r>
    <r>
      <rPr>
        <b/>
        <sz val="9"/>
        <color rgb="FFFF0000"/>
        <rFont val="Calibri"/>
        <family val="2"/>
      </rPr>
      <t xml:space="preserve"> MIRROR DATA</t>
    </r>
  </si>
  <si>
    <t>ITC Trade Map, 23.12.2014</t>
  </si>
  <si>
    <t>Average 2011-13</t>
  </si>
  <si>
    <t xml:space="preserve">2013 in 1000 USD </t>
  </si>
  <si>
    <t>Tanzania, United Republic of</t>
  </si>
  <si>
    <t>United States of America</t>
  </si>
  <si>
    <t>Côte d'Ivoire</t>
  </si>
  <si>
    <t>Korea, Republic of</t>
  </si>
  <si>
    <t>Egypt</t>
  </si>
  <si>
    <t>Congo</t>
  </si>
  <si>
    <t>Taipei, Chinese</t>
  </si>
  <si>
    <t>Serbia</t>
  </si>
  <si>
    <t>Republic of Moldova</t>
  </si>
  <si>
    <t>Ethiopia</t>
  </si>
  <si>
    <t>Gambia</t>
  </si>
  <si>
    <t>Viet Nam</t>
  </si>
  <si>
    <t>Faroe Islands</t>
  </si>
  <si>
    <t>Serbia and Montenegro</t>
  </si>
  <si>
    <t>Slovakia</t>
  </si>
  <si>
    <t>United States Minor Outlying I</t>
  </si>
  <si>
    <t>Palau</t>
  </si>
  <si>
    <t>Northern Mariana Islands</t>
  </si>
  <si>
    <t>Western Sahara</t>
  </si>
  <si>
    <t>Sudan</t>
  </si>
  <si>
    <t>UN COMTRADE, downloaded 20.11.14</t>
  </si>
  <si>
    <t>Ethiopian import sources</t>
  </si>
  <si>
    <t>Ghanaian import sources</t>
  </si>
  <si>
    <t>Norfolk Island</t>
  </si>
  <si>
    <t>Neutral Zone</t>
  </si>
  <si>
    <t>Saint Pierre and Miquelon</t>
  </si>
  <si>
    <t>Indian import sources</t>
  </si>
  <si>
    <t>Antarctica</t>
  </si>
  <si>
    <t>Kenyan import sources</t>
  </si>
  <si>
    <t>UN COMTRADE, downloaded 3.12.14</t>
  </si>
  <si>
    <t>Average 2009-10</t>
  </si>
  <si>
    <t>Bunkers</t>
  </si>
  <si>
    <t>Kyrgyz import sources</t>
  </si>
  <si>
    <t>Montenegro</t>
  </si>
  <si>
    <t>Liberia import suppliers</t>
  </si>
  <si>
    <t>ITC Trade Map, 24.12.2014</t>
  </si>
  <si>
    <t>Iran (Islamic Republic of)</t>
  </si>
  <si>
    <t>Macedonia, The Former Yugoslav Republic of</t>
  </si>
  <si>
    <t>Cabo Verde</t>
  </si>
  <si>
    <t>Bahamas</t>
  </si>
  <si>
    <t>Kyrgyzstan</t>
  </si>
  <si>
    <t>Sudan (North + South)</t>
  </si>
  <si>
    <t>Timor-Leste</t>
  </si>
  <si>
    <t>Malawi's import sources</t>
  </si>
  <si>
    <t>ITC Trade Map, downloaded 1.12.14</t>
  </si>
  <si>
    <t>Europe Othr. Nes</t>
  </si>
  <si>
    <t>United States Minor Outlying Islands</t>
  </si>
  <si>
    <t>Korea, Democratic People's Republic of</t>
  </si>
  <si>
    <t>Democratic Republic of the Congo</t>
  </si>
  <si>
    <t>Brunei Darussalam</t>
  </si>
  <si>
    <t>Saint Kitts and Nevis</t>
  </si>
  <si>
    <t>British Indian Ocean Territories</t>
  </si>
  <si>
    <t>Anguilla</t>
  </si>
  <si>
    <t>Macao, China</t>
  </si>
  <si>
    <t>Saint Vincent and the Grenadines</t>
  </si>
  <si>
    <t>Lao People's Democratic Republic</t>
  </si>
  <si>
    <t>Wallis and Futuna Islands</t>
  </si>
  <si>
    <t>Area Nes</t>
  </si>
  <si>
    <t>Turks and Caicos Islands</t>
  </si>
  <si>
    <t>Mozambique's import sources</t>
  </si>
  <si>
    <t>Myanmar import sources</t>
  </si>
  <si>
    <t>Note:</t>
  </si>
  <si>
    <t>There are no mirror data in ITC Trade Map on sources</t>
  </si>
  <si>
    <t>Nepal's import sources</t>
  </si>
  <si>
    <r>
      <t xml:space="preserve">UN COMTRADE, downloaded 19.12.14. </t>
    </r>
    <r>
      <rPr>
        <i/>
        <sz val="9"/>
        <color rgb="FFFF0000"/>
        <rFont val="Calibri"/>
        <family val="2"/>
      </rPr>
      <t>NB No data for 2012.</t>
    </r>
  </si>
  <si>
    <t>Average 2011-13 (excl. 2012)</t>
  </si>
  <si>
    <t xml:space="preserve"> Total</t>
  </si>
  <si>
    <t>CuraÃ§ao</t>
  </si>
  <si>
    <t>Nigeria's import sources</t>
  </si>
  <si>
    <t>UN COMTRADE, downloaded 19.12.14</t>
  </si>
  <si>
    <t>Pakistan's import sources</t>
  </si>
  <si>
    <t>South Sudan</t>
  </si>
  <si>
    <t>Mayotte</t>
  </si>
  <si>
    <t>Rwanda's import sources</t>
  </si>
  <si>
    <t>Sierra Leone import suppliers</t>
  </si>
  <si>
    <t>Somali import sources</t>
  </si>
  <si>
    <t>NB: ALL MIRROR DATA</t>
  </si>
  <si>
    <t>ITC Trade Map, downloaded 3.1.15</t>
  </si>
  <si>
    <t>Imports</t>
  </si>
  <si>
    <t>South African import sources</t>
  </si>
  <si>
    <t>Average 2009-13</t>
  </si>
  <si>
    <t>Sudan import sources</t>
  </si>
  <si>
    <t>UN COMTRADE, downloaded 5.1.15</t>
  </si>
  <si>
    <t>NB</t>
  </si>
  <si>
    <t>'Sudan' = Fm Sudan 2005-11, Sudan 2012</t>
  </si>
  <si>
    <t>H1</t>
  </si>
  <si>
    <t>Tajikistan import sources</t>
  </si>
  <si>
    <t>ITC Trade Map, downloaded 5.1.15</t>
  </si>
  <si>
    <t>Palestine, State of</t>
  </si>
  <si>
    <t>Tanzanian import sources</t>
  </si>
  <si>
    <t>Ugandan import sources</t>
  </si>
  <si>
    <t>Occ. Palestinian Territory's import sources</t>
  </si>
  <si>
    <t>Yemen's import sources</t>
  </si>
  <si>
    <t>Free Zones</t>
  </si>
  <si>
    <t>Zambian import sources</t>
  </si>
  <si>
    <t>Zimbabwe's import sources</t>
  </si>
  <si>
    <t>Go to:</t>
  </si>
  <si>
    <t>DR Congo</t>
  </si>
  <si>
    <t>(mirror data)</t>
  </si>
  <si>
    <t>Kyrgyz Rep.</t>
  </si>
  <si>
    <t>West Bank &amp; Gaza (Occ. Pal. Territory)</t>
  </si>
  <si>
    <t>Notes on the data in this file:</t>
  </si>
  <si>
    <t>In both cases, the data cover all years since 2005 for which they are available.</t>
  </si>
  <si>
    <t>Neither directly reported nor ITC-compiled mirror data are yet available for South Sudan.</t>
  </si>
  <si>
    <t>The convention is for imports to be reported on a CIF (cost, insurance and freight) basis. As noted below, though, mirror values, where used, are on a FOB (free on board) basis.</t>
  </si>
  <si>
    <t>ITC note on mirror data:</t>
  </si>
  <si>
    <t>The trade of countries that do not report their trade data to UN Comtrade can be reconstructed on the basis of data reported by partner countries. The data obtained are called mirror data.</t>
  </si>
  <si>
    <t>Mirror data is better than no data at all but it has a number of shortcomings:</t>
  </si>
  <si>
    <t>·</t>
  </si>
  <si>
    <r>
      <t>Mirror data does not cover trade with other non-reporting countries.</t>
    </r>
    <r>
      <rPr>
        <sz val="10"/>
        <color rgb="FFFF0000"/>
        <rFont val="Calibri"/>
        <family val="2"/>
        <scheme val="minor"/>
      </rPr>
      <t xml:space="preserve"> Consequently it does not cover intra-African trade accurately.</t>
    </r>
  </si>
  <si>
    <t>The transshipment issue can hide the true origin of goods.</t>
  </si>
  <si>
    <t>Mirror data invert the reporting standards by valuing exports in CIF terms (i.e. including transportation and insurance costs) and imports in FOB terms (i.e.excluding these services).</t>
  </si>
  <si>
    <r>
      <t xml:space="preserve">The number of reporting countries is different from one year to another. </t>
    </r>
    <r>
      <rPr>
        <sz val="10"/>
        <color rgb="FFFF0000"/>
        <rFont val="Calibri"/>
        <family val="2"/>
        <scheme val="minor"/>
      </rPr>
      <t>Hence comparisons over time using mirror data need to be interpreted with caution.</t>
    </r>
  </si>
  <si>
    <t>http://www.trademap.org/stGlossary.aspx</t>
  </si>
  <si>
    <t>Return to Contents page</t>
  </si>
  <si>
    <r>
      <t xml:space="preserve">For the countries with </t>
    </r>
    <r>
      <rPr>
        <b/>
        <sz val="10"/>
        <color theme="4"/>
        <rFont val="Calibri"/>
        <family val="2"/>
      </rPr>
      <t>blue</t>
    </r>
    <r>
      <rPr>
        <sz val="10"/>
        <color theme="1"/>
        <rFont val="Calibri"/>
        <family val="2"/>
      </rPr>
      <t xml:space="preserve"> tabs, the data are as reported by the countries themselves to the UN's COMTRADE database.</t>
    </r>
  </si>
  <si>
    <r>
      <t xml:space="preserve">The countries with </t>
    </r>
    <r>
      <rPr>
        <b/>
        <sz val="10"/>
        <color rgb="FFFF0000"/>
        <rFont val="Calibri"/>
        <family val="2"/>
      </rPr>
      <t>red</t>
    </r>
    <r>
      <rPr>
        <sz val="10"/>
        <rFont val="Calibri"/>
        <family val="2"/>
      </rPr>
      <t xml:space="preserve"> tabs do not report their trade to the UN's COMTRADE database (or do so only very infrequently). In these cases the data are mirror data (or, in the case of Myanmar, a mixture of directly reported and mirror data) compiled by the International Trade Centre (ITC), and available in their Trade Map database.  </t>
    </r>
  </si>
  <si>
    <t>EU28 (see below)</t>
  </si>
  <si>
    <t># of suppliers</t>
  </si>
  <si>
    <t>Subtotal of all filtered rows</t>
  </si>
  <si>
    <t>No data for South Sudan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</si>
</sst>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_-* #,##0_-;\-* #,##0_-;_-* &quot;-&quot;??_-;_-@_-"/>
    <numFmt numFmtId="165" formatCode="_(* #,##0_);_(* \(#,##0\);_(* &quot;-&quot;??_);_(@_)"/>
    <numFmt numFmtId="166" formatCode="0.0%"/>
  </numFmts>
  <fonts count="32" x14ac:knownFonts="1">
    <font>
      <sz val="9"/>
      <color theme="1"/>
      <name val="Calibri"/>
      <family val="2"/>
    </font>
    <font>
      <sz val="9"/>
      <color theme="1"/>
      <name val="Calibri"/>
      <family val="2"/>
    </font>
    <font>
      <b/>
      <sz val="9"/>
      <color theme="1"/>
      <name val="Calibri"/>
      <family val="2"/>
    </font>
    <font>
      <b/>
      <u/>
      <sz val="11"/>
      <color theme="1"/>
      <name val="Calibri"/>
      <family val="2"/>
    </font>
    <font>
      <sz val="9"/>
      <color theme="4"/>
      <name val="Calibri"/>
      <family val="2"/>
    </font>
    <font>
      <i/>
      <sz val="9"/>
      <color theme="1"/>
      <name val="Calibri"/>
      <family val="2"/>
    </font>
    <font>
      <i/>
      <sz val="9"/>
      <color theme="4"/>
      <name val="Calibri"/>
      <family val="2"/>
    </font>
    <font>
      <b/>
      <sz val="9"/>
      <color theme="4"/>
      <name val="Calibri"/>
      <family val="2"/>
    </font>
    <font>
      <i/>
      <sz val="9"/>
      <color rgb="FFFF0000"/>
      <name val="Calibri"/>
      <family val="2"/>
    </font>
    <font>
      <sz val="9"/>
      <color theme="1"/>
      <name val="Calibri"/>
      <family val="2"/>
      <scheme val="minor"/>
    </font>
    <font>
      <sz val="9"/>
      <color theme="4"/>
      <name val="Calibri"/>
      <family val="2"/>
      <scheme val="minor"/>
    </font>
    <font>
      <sz val="12"/>
      <color theme="1"/>
      <name val="Calibri"/>
      <family val="2"/>
      <scheme val="minor"/>
    </font>
    <font>
      <sz val="11"/>
      <color theme="1"/>
      <name val="Calibri"/>
      <family val="2"/>
      <scheme val="minor"/>
    </font>
    <font>
      <b/>
      <sz val="9"/>
      <color rgb="FFFF0000"/>
      <name val="Calibri"/>
      <family val="2"/>
    </font>
    <font>
      <b/>
      <u/>
      <sz val="9"/>
      <color rgb="FFFF0000"/>
      <name val="Calibri"/>
      <family val="2"/>
    </font>
    <font>
      <sz val="9"/>
      <name val="Calibri"/>
      <family val="2"/>
    </font>
    <font>
      <i/>
      <sz val="9"/>
      <color rgb="FFFF0000"/>
      <name val="Calibri"/>
      <family val="2"/>
      <scheme val="minor"/>
    </font>
    <font>
      <sz val="9"/>
      <name val="Calibri"/>
      <family val="2"/>
      <scheme val="minor"/>
    </font>
    <font>
      <b/>
      <u/>
      <sz val="10"/>
      <color theme="1"/>
      <name val="Calibri"/>
      <family val="2"/>
    </font>
    <font>
      <sz val="10"/>
      <color theme="1"/>
      <name val="Calibri"/>
      <family val="2"/>
    </font>
    <font>
      <u/>
      <sz val="9"/>
      <color theme="10"/>
      <name val="Calibri"/>
      <family val="2"/>
    </font>
    <font>
      <u/>
      <sz val="10"/>
      <color theme="10"/>
      <name val="Calibri"/>
      <family val="2"/>
    </font>
    <font>
      <sz val="10"/>
      <color theme="4"/>
      <name val="Calibri"/>
      <family val="2"/>
    </font>
    <font>
      <sz val="10"/>
      <name val="Calibri"/>
      <family val="2"/>
    </font>
    <font>
      <sz val="10"/>
      <name val="Calibri"/>
      <family val="2"/>
      <scheme val="minor"/>
    </font>
    <font>
      <sz val="9"/>
      <color theme="1"/>
      <name val="Symbol"/>
      <family val="1"/>
      <charset val="2"/>
    </font>
    <font>
      <sz val="10"/>
      <color rgb="FFFF0000"/>
      <name val="Calibri"/>
      <family val="2"/>
      <scheme val="minor"/>
    </font>
    <font>
      <i/>
      <sz val="10"/>
      <color theme="1"/>
      <name val="Calibri"/>
      <family val="2"/>
    </font>
    <font>
      <i/>
      <u/>
      <sz val="10"/>
      <color theme="10"/>
      <name val="Calibri"/>
      <family val="2"/>
    </font>
    <font>
      <b/>
      <sz val="10"/>
      <color theme="4"/>
      <name val="Calibri"/>
      <family val="2"/>
    </font>
    <font>
      <b/>
      <sz val="10"/>
      <color rgb="FFFF0000"/>
      <name val="Calibri"/>
      <family val="2"/>
    </font>
    <font>
      <sz val="9"/>
      <color rgb="FF4F81BD"/>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2B54"/>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2B54"/>
      </right>
      <top style="thin">
        <color rgb="FF000000"/>
      </top>
      <bottom style="thin">
        <color rgb="FF000000"/>
      </bottom>
      <diagonal/>
    </border>
    <border>
      <left style="thin">
        <color rgb="FF002B54"/>
      </left>
      <right style="thin">
        <color rgb="FF000000"/>
      </right>
      <top style="thin">
        <color rgb="FF000000"/>
      </top>
      <bottom style="thin">
        <color rgb="FF002B54"/>
      </bottom>
      <diagonal/>
    </border>
    <border>
      <left style="thin">
        <color rgb="FF000000"/>
      </left>
      <right style="thin">
        <color rgb="FF000000"/>
      </right>
      <top style="thin">
        <color rgb="FF000000"/>
      </top>
      <bottom style="thin">
        <color rgb="FF002B54"/>
      </bottom>
      <diagonal/>
    </border>
    <border>
      <left style="thin">
        <color rgb="FF000000"/>
      </left>
      <right style="thin">
        <color rgb="FF002B54"/>
      </right>
      <top style="thin">
        <color rgb="FF000000"/>
      </top>
      <bottom style="thin">
        <color rgb="FF002B54"/>
      </bottom>
      <diagonal/>
    </border>
    <border>
      <left/>
      <right/>
      <top/>
      <bottom style="thin">
        <color indexed="64"/>
      </bottom>
      <diagonal/>
    </border>
  </borders>
  <cellStyleXfs count="75">
    <xf numFmtId="0" fontId="0" fillId="0" borderId="0"/>
    <xf numFmtId="43" fontId="1" fillId="0" borderId="0" applyFont="0" applyFill="0" applyBorder="0" applyAlignment="0" applyProtection="0"/>
    <xf numFmtId="43" fontId="11" fillId="0" borderId="0" applyFont="0" applyFill="0" applyBorder="0" applyAlignment="0" applyProtection="0"/>
    <xf numFmtId="0" fontId="11" fillId="0" borderId="0"/>
    <xf numFmtId="0" fontId="12" fillId="0" borderId="0"/>
    <xf numFmtId="0" fontId="12" fillId="0" borderId="0"/>
    <xf numFmtId="0" fontId="1" fillId="0" borderId="0"/>
    <xf numFmtId="0" fontId="12" fillId="0" borderId="0"/>
    <xf numFmtId="0" fontId="11" fillId="0" borderId="0"/>
    <xf numFmtId="0" fontId="12" fillId="0" borderId="0"/>
    <xf numFmtId="0" fontId="12" fillId="0" borderId="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20" fillId="0" borderId="0" applyNumberFormat="0" applyFill="0" applyBorder="0" applyAlignment="0" applyProtection="0"/>
  </cellStyleXfs>
  <cellXfs count="124">
    <xf numFmtId="0" fontId="0" fillId="0" borderId="0" xfId="0"/>
    <xf numFmtId="0" fontId="3" fillId="0" borderId="0" xfId="0" quotePrefix="1" applyFont="1" applyAlignment="1">
      <alignment horizontal="left" vertical="top"/>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5" fillId="0" borderId="0" xfId="0" quotePrefix="1" applyFont="1" applyAlignment="1">
      <alignment horizontal="left" vertical="top"/>
    </xf>
    <xf numFmtId="0" fontId="6" fillId="0" borderId="0" xfId="0" applyFont="1" applyAlignment="1">
      <alignment vertical="top"/>
    </xf>
    <xf numFmtId="0" fontId="2" fillId="2" borderId="1" xfId="0" applyFont="1" applyFill="1" applyBorder="1" applyAlignment="1">
      <alignment horizontal="center" vertical="top" wrapText="1"/>
    </xf>
    <xf numFmtId="0" fontId="7" fillId="2" borderId="1" xfId="0" quotePrefix="1" applyFont="1" applyFill="1" applyBorder="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7" fillId="0" borderId="1" xfId="0" applyFont="1" applyBorder="1" applyAlignment="1">
      <alignment horizontal="center" vertical="top" wrapText="1"/>
    </xf>
    <xf numFmtId="0" fontId="8" fillId="0" borderId="1" xfId="0" applyFont="1" applyBorder="1" applyAlignment="1">
      <alignment horizontal="right" vertical="top" wrapText="1"/>
    </xf>
    <xf numFmtId="43" fontId="0" fillId="0" borderId="0" xfId="0" applyNumberFormat="1" applyAlignment="1">
      <alignment vertical="top"/>
    </xf>
    <xf numFmtId="0" fontId="2"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9" fillId="0" borderId="1" xfId="0" applyFont="1" applyBorder="1" applyAlignment="1">
      <alignment vertical="top"/>
    </xf>
    <xf numFmtId="0" fontId="0" fillId="0" borderId="1" xfId="0" applyBorder="1" applyAlignment="1">
      <alignment vertical="top"/>
    </xf>
    <xf numFmtId="164" fontId="4" fillId="0" borderId="1" xfId="1" applyNumberFormat="1" applyFont="1" applyFill="1" applyBorder="1" applyAlignment="1">
      <alignment horizontal="right" vertical="top" wrapText="1"/>
    </xf>
    <xf numFmtId="165" fontId="9" fillId="0" borderId="1" xfId="1" applyNumberFormat="1" applyFont="1" applyBorder="1" applyAlignment="1">
      <alignment vertical="top"/>
    </xf>
    <xf numFmtId="164" fontId="0" fillId="0" borderId="0" xfId="0" applyNumberFormat="1" applyAlignment="1">
      <alignment vertical="top"/>
    </xf>
    <xf numFmtId="0" fontId="2" fillId="0"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xf numFmtId="0" fontId="7" fillId="0" borderId="1" xfId="0" applyFont="1" applyFill="1" applyBorder="1" applyAlignment="1">
      <alignment horizontal="center" vertical="top" wrapText="1"/>
    </xf>
    <xf numFmtId="165" fontId="10" fillId="0" borderId="1" xfId="1" applyNumberFormat="1" applyFont="1" applyBorder="1" applyAlignment="1">
      <alignment vertical="top"/>
    </xf>
    <xf numFmtId="164" fontId="8" fillId="0" borderId="1" xfId="1" applyNumberFormat="1" applyFont="1" applyBorder="1" applyAlignment="1">
      <alignment horizontal="right" vertical="top" wrapText="1"/>
    </xf>
    <xf numFmtId="164" fontId="8" fillId="0" borderId="1" xfId="1" applyNumberFormat="1" applyFont="1" applyFill="1" applyBorder="1" applyAlignment="1">
      <alignment horizontal="center" vertical="top" wrapText="1"/>
    </xf>
    <xf numFmtId="0" fontId="0" fillId="0" borderId="1" xfId="0" applyBorder="1"/>
    <xf numFmtId="164" fontId="4" fillId="0" borderId="1" xfId="1" applyNumberFormat="1" applyFont="1" applyFill="1" applyBorder="1" applyAlignment="1">
      <alignment horizontal="center" vertical="top" wrapText="1"/>
    </xf>
    <xf numFmtId="164" fontId="0" fillId="0" borderId="1" xfId="1" applyNumberFormat="1" applyFont="1" applyBorder="1"/>
    <xf numFmtId="164" fontId="4" fillId="0" borderId="0" xfId="0" applyNumberFormat="1" applyFont="1" applyAlignment="1">
      <alignment vertical="top"/>
    </xf>
    <xf numFmtId="0" fontId="7" fillId="0" borderId="0" xfId="0" applyFont="1" applyFill="1" applyAlignment="1">
      <alignment horizontal="center" vertical="top" wrapText="1"/>
    </xf>
    <xf numFmtId="0" fontId="4" fillId="0" borderId="1" xfId="0" applyFont="1" applyBorder="1" applyAlignment="1">
      <alignment vertical="top"/>
    </xf>
    <xf numFmtId="0" fontId="13" fillId="4" borderId="0" xfId="0" quotePrefix="1" applyFont="1" applyFill="1" applyAlignment="1">
      <alignment horizontal="left" vertical="top"/>
    </xf>
    <xf numFmtId="0" fontId="4" fillId="4" borderId="0" xfId="0" applyFont="1" applyFill="1" applyAlignment="1">
      <alignment vertical="top"/>
    </xf>
    <xf numFmtId="164" fontId="8" fillId="0" borderId="1" xfId="1" applyNumberFormat="1" applyFont="1" applyBorder="1" applyAlignment="1">
      <alignment horizontal="center" vertical="top" wrapText="1"/>
    </xf>
    <xf numFmtId="41" fontId="4" fillId="0" borderId="1" xfId="0" applyNumberFormat="1" applyFont="1" applyFill="1" applyBorder="1" applyAlignment="1">
      <alignment horizontal="right" vertical="top"/>
    </xf>
    <xf numFmtId="0" fontId="15" fillId="0" borderId="1" xfId="0" applyFont="1" applyFill="1" applyBorder="1" applyAlignment="1">
      <alignment horizontal="left" vertical="top"/>
    </xf>
    <xf numFmtId="41" fontId="15" fillId="0" borderId="1" xfId="0" applyNumberFormat="1" applyFont="1" applyFill="1" applyBorder="1" applyAlignment="1">
      <alignment horizontal="right" vertical="top"/>
    </xf>
    <xf numFmtId="41" fontId="4" fillId="0" borderId="1" xfId="0" applyNumberFormat="1" applyFont="1" applyFill="1" applyBorder="1" applyAlignment="1">
      <alignment horizontal="center" vertical="top" wrapText="1"/>
    </xf>
    <xf numFmtId="165" fontId="16" fillId="0" borderId="1" xfId="1" applyNumberFormat="1" applyFont="1" applyBorder="1" applyAlignment="1">
      <alignment vertical="top"/>
    </xf>
    <xf numFmtId="0" fontId="2" fillId="2" borderId="1" xfId="0" quotePrefix="1" applyFont="1" applyFill="1" applyBorder="1" applyAlignment="1">
      <alignment horizontal="center" vertical="top" wrapText="1"/>
    </xf>
    <xf numFmtId="0" fontId="9" fillId="0" borderId="2" xfId="0" applyFont="1" applyBorder="1" applyAlignment="1">
      <alignment vertical="top"/>
    </xf>
    <xf numFmtId="41" fontId="9" fillId="0" borderId="1" xfId="0" applyNumberFormat="1" applyFont="1" applyBorder="1" applyAlignment="1">
      <alignment vertical="top"/>
    </xf>
    <xf numFmtId="0" fontId="0" fillId="0" borderId="1" xfId="0" applyFont="1" applyBorder="1" applyAlignment="1">
      <alignment vertical="top"/>
    </xf>
    <xf numFmtId="0" fontId="0" fillId="0" borderId="1" xfId="0" quotePrefix="1" applyBorder="1" applyAlignment="1">
      <alignment horizontal="left" vertical="top"/>
    </xf>
    <xf numFmtId="41" fontId="0" fillId="0" borderId="1" xfId="0" applyNumberFormat="1" applyFont="1" applyBorder="1" applyAlignment="1">
      <alignment vertical="top"/>
    </xf>
    <xf numFmtId="0" fontId="4" fillId="0" borderId="1" xfId="0" quotePrefix="1" applyFont="1" applyBorder="1" applyAlignment="1">
      <alignment horizontal="left" vertical="top"/>
    </xf>
    <xf numFmtId="41" fontId="4" fillId="0" borderId="1" xfId="0" applyNumberFormat="1" applyFont="1" applyBorder="1" applyAlignment="1">
      <alignment vertical="top"/>
    </xf>
    <xf numFmtId="41" fontId="8" fillId="0" borderId="1" xfId="0" applyNumberFormat="1" applyFont="1" applyBorder="1" applyAlignment="1">
      <alignment horizontal="center" vertical="top" wrapText="1"/>
    </xf>
    <xf numFmtId="0" fontId="15" fillId="0" borderId="1" xfId="0" applyFont="1" applyBorder="1" applyAlignment="1">
      <alignment vertical="top"/>
    </xf>
    <xf numFmtId="0" fontId="17" fillId="0" borderId="1" xfId="0" applyFont="1" applyFill="1" applyBorder="1" applyAlignment="1">
      <alignment horizontal="left" vertical="top"/>
    </xf>
    <xf numFmtId="41" fontId="17" fillId="0" borderId="1" xfId="0" applyNumberFormat="1" applyFont="1" applyFill="1" applyBorder="1" applyAlignment="1">
      <alignment horizontal="right" vertical="top"/>
    </xf>
    <xf numFmtId="0" fontId="7" fillId="0" borderId="4" xfId="0" applyFont="1" applyFill="1" applyBorder="1" applyAlignment="1">
      <alignment horizontal="center" vertical="top" wrapText="1"/>
    </xf>
    <xf numFmtId="41" fontId="4" fillId="0" borderId="5" xfId="0" applyNumberFormat="1" applyFont="1" applyFill="1" applyBorder="1" applyAlignment="1">
      <alignment horizontal="center" vertical="top" wrapText="1"/>
    </xf>
    <xf numFmtId="41" fontId="4" fillId="0" borderId="6" xfId="0" applyNumberFormat="1" applyFont="1" applyFill="1" applyBorder="1" applyAlignment="1">
      <alignment horizontal="center" vertical="top" wrapText="1"/>
    </xf>
    <xf numFmtId="0" fontId="17" fillId="0" borderId="3" xfId="0" applyFont="1" applyFill="1" applyBorder="1" applyAlignment="1">
      <alignment horizontal="left" vertical="top"/>
    </xf>
    <xf numFmtId="0" fontId="17" fillId="0" borderId="4" xfId="0" applyFont="1" applyFill="1" applyBorder="1" applyAlignment="1">
      <alignment horizontal="left" vertical="top"/>
    </xf>
    <xf numFmtId="41" fontId="17" fillId="0" borderId="5" xfId="0" applyNumberFormat="1" applyFont="1" applyFill="1" applyBorder="1" applyAlignment="1">
      <alignment horizontal="right" vertical="top"/>
    </xf>
    <xf numFmtId="41" fontId="17" fillId="0" borderId="6" xfId="0" applyNumberFormat="1" applyFont="1" applyFill="1" applyBorder="1" applyAlignment="1">
      <alignment horizontal="right" vertical="top"/>
    </xf>
    <xf numFmtId="0" fontId="17" fillId="0" borderId="7" xfId="0" applyFont="1" applyFill="1" applyBorder="1" applyAlignment="1">
      <alignment horizontal="left" vertical="top"/>
    </xf>
    <xf numFmtId="41" fontId="17" fillId="0" borderId="8" xfId="0" applyNumberFormat="1" applyFont="1" applyFill="1" applyBorder="1" applyAlignment="1">
      <alignment horizontal="right" vertical="top"/>
    </xf>
    <xf numFmtId="41" fontId="17" fillId="0" borderId="9" xfId="0" applyNumberFormat="1" applyFont="1" applyFill="1" applyBorder="1" applyAlignment="1">
      <alignment horizontal="right" vertical="top"/>
    </xf>
    <xf numFmtId="0" fontId="8" fillId="0" borderId="0" xfId="0" applyFont="1" applyAlignment="1">
      <alignment vertical="top"/>
    </xf>
    <xf numFmtId="0" fontId="8" fillId="0" borderId="0" xfId="0" quotePrefix="1" applyFont="1" applyAlignment="1">
      <alignment horizontal="left" vertical="top"/>
    </xf>
    <xf numFmtId="0" fontId="7" fillId="0" borderId="0" xfId="0" applyFont="1" applyAlignment="1">
      <alignment horizontal="center" vertical="top" wrapText="1"/>
    </xf>
    <xf numFmtId="0" fontId="10" fillId="0" borderId="1" xfId="0" applyFont="1" applyBorder="1" applyAlignment="1">
      <alignment vertical="top"/>
    </xf>
    <xf numFmtId="164" fontId="4" fillId="0" borderId="1" xfId="0" applyNumberFormat="1" applyFont="1" applyBorder="1" applyAlignment="1">
      <alignment vertical="top"/>
    </xf>
    <xf numFmtId="0" fontId="17" fillId="0" borderId="1" xfId="0" applyFont="1" applyBorder="1" applyAlignment="1">
      <alignment vertical="top"/>
    </xf>
    <xf numFmtId="41" fontId="4" fillId="0" borderId="0" xfId="0" applyNumberFormat="1" applyFont="1" applyAlignment="1">
      <alignment vertical="top"/>
    </xf>
    <xf numFmtId="41" fontId="0" fillId="0" borderId="0" xfId="0" applyNumberFormat="1" applyAlignment="1">
      <alignment vertical="top"/>
    </xf>
    <xf numFmtId="41" fontId="0" fillId="0" borderId="1" xfId="0" applyNumberFormat="1" applyBorder="1" applyAlignment="1">
      <alignment vertical="top"/>
    </xf>
    <xf numFmtId="0" fontId="9" fillId="0" borderId="0" xfId="0" applyFont="1" applyBorder="1" applyAlignment="1">
      <alignment vertical="top"/>
    </xf>
    <xf numFmtId="41" fontId="10" fillId="0" borderId="1" xfId="0" applyNumberFormat="1" applyFont="1" applyBorder="1" applyAlignment="1">
      <alignment vertical="top"/>
    </xf>
    <xf numFmtId="164" fontId="8" fillId="0" borderId="1" xfId="0" applyNumberFormat="1" applyFont="1" applyBorder="1" applyAlignment="1">
      <alignment horizontal="center" vertical="top" wrapText="1"/>
    </xf>
    <xf numFmtId="0" fontId="0" fillId="0" borderId="1" xfId="0" applyNumberFormat="1" applyBorder="1" applyAlignment="1">
      <alignment vertical="top"/>
    </xf>
    <xf numFmtId="49" fontId="0" fillId="0" borderId="1" xfId="0" applyNumberFormat="1" applyBorder="1" applyAlignment="1">
      <alignment vertical="top"/>
    </xf>
    <xf numFmtId="3" fontId="0" fillId="0" borderId="1" xfId="0" applyNumberFormat="1" applyBorder="1" applyAlignment="1">
      <alignment vertical="top"/>
    </xf>
    <xf numFmtId="3" fontId="4" fillId="0" borderId="1" xfId="0" applyNumberFormat="1" applyFont="1" applyBorder="1" applyAlignment="1">
      <alignment vertical="top"/>
    </xf>
    <xf numFmtId="0" fontId="4" fillId="0" borderId="1" xfId="0" applyNumberFormat="1" applyFont="1" applyBorder="1" applyAlignment="1">
      <alignment vertical="top"/>
    </xf>
    <xf numFmtId="0" fontId="13" fillId="4" borderId="0" xfId="0" applyFont="1" applyFill="1" applyAlignment="1">
      <alignment vertical="top"/>
    </xf>
    <xf numFmtId="0" fontId="0" fillId="4" borderId="0" xfId="0" applyFill="1" applyAlignment="1">
      <alignment vertical="top"/>
    </xf>
    <xf numFmtId="0" fontId="0" fillId="0" borderId="0" xfId="0" applyFill="1" applyAlignment="1">
      <alignment vertical="top"/>
    </xf>
    <xf numFmtId="0" fontId="7" fillId="2" borderId="1" xfId="0" applyFont="1" applyFill="1" applyBorder="1" applyAlignment="1">
      <alignment horizontal="center" vertical="top" wrapText="1"/>
    </xf>
    <xf numFmtId="0" fontId="4" fillId="0" borderId="1" xfId="0" applyFont="1" applyBorder="1"/>
    <xf numFmtId="41" fontId="0" fillId="0" borderId="1" xfId="0" applyNumberFormat="1" applyBorder="1"/>
    <xf numFmtId="49" fontId="0" fillId="0" borderId="1" xfId="0" applyNumberFormat="1" applyBorder="1"/>
    <xf numFmtId="49" fontId="0" fillId="0" borderId="2" xfId="0" applyNumberFormat="1" applyBorder="1"/>
    <xf numFmtId="0" fontId="0" fillId="0" borderId="2" xfId="0" applyNumberFormat="1" applyBorder="1" applyAlignment="1">
      <alignment vertical="top"/>
    </xf>
    <xf numFmtId="41" fontId="4" fillId="0" borderId="1" xfId="0" applyNumberFormat="1" applyFont="1" applyBorder="1"/>
    <xf numFmtId="41" fontId="8" fillId="0" borderId="1" xfId="0" applyNumberFormat="1" applyFont="1" applyBorder="1" applyAlignment="1">
      <alignment horizontal="right" vertical="top" wrapText="1"/>
    </xf>
    <xf numFmtId="49" fontId="18" fillId="0" borderId="0" xfId="0" applyNumberFormat="1" applyFont="1"/>
    <xf numFmtId="49" fontId="19" fillId="0" borderId="0" xfId="0" applyNumberFormat="1" applyFont="1"/>
    <xf numFmtId="49" fontId="21" fillId="0" borderId="0" xfId="74" applyNumberFormat="1" applyFont="1"/>
    <xf numFmtId="49" fontId="19" fillId="0" borderId="0" xfId="0" quotePrefix="1" applyNumberFormat="1" applyFont="1" applyAlignment="1">
      <alignment horizontal="left"/>
    </xf>
    <xf numFmtId="49" fontId="3" fillId="0" borderId="0" xfId="0" applyNumberFormat="1" applyFont="1" applyAlignment="1">
      <alignment vertical="top"/>
    </xf>
    <xf numFmtId="49" fontId="0" fillId="0" borderId="0" xfId="0" applyNumberFormat="1" applyAlignment="1">
      <alignment vertical="top"/>
    </xf>
    <xf numFmtId="49" fontId="19" fillId="0" borderId="0" xfId="0" quotePrefix="1" applyNumberFormat="1" applyFont="1" applyFill="1" applyAlignment="1">
      <alignment horizontal="left" wrapText="1"/>
    </xf>
    <xf numFmtId="49" fontId="3" fillId="0" borderId="0" xfId="0" applyNumberFormat="1" applyFont="1" applyAlignment="1"/>
    <xf numFmtId="49" fontId="0" fillId="0" borderId="0" xfId="0" applyNumberFormat="1" applyAlignment="1">
      <alignment horizontal="left" vertical="top" wrapText="1"/>
    </xf>
    <xf numFmtId="49" fontId="25" fillId="0" borderId="0" xfId="0" applyNumberFormat="1" applyFont="1" applyAlignment="1">
      <alignment horizontal="center" vertical="top"/>
    </xf>
    <xf numFmtId="49" fontId="27" fillId="0" borderId="0" xfId="0" applyNumberFormat="1" applyFont="1" applyAlignment="1">
      <alignment vertical="top"/>
    </xf>
    <xf numFmtId="49" fontId="28" fillId="0" borderId="0" xfId="74" applyNumberFormat="1" applyFont="1" applyAlignment="1">
      <alignment vertical="top"/>
    </xf>
    <xf numFmtId="0" fontId="21" fillId="4" borderId="0" xfId="74" applyFont="1" applyFill="1" applyAlignment="1">
      <alignment vertical="top"/>
    </xf>
    <xf numFmtId="0" fontId="22" fillId="4" borderId="0" xfId="0" applyFont="1" applyFill="1" applyAlignment="1">
      <alignment vertical="top"/>
    </xf>
    <xf numFmtId="166" fontId="22" fillId="4" borderId="0" xfId="38" applyNumberFormat="1" applyFont="1" applyFill="1" applyAlignment="1">
      <alignment vertical="top"/>
    </xf>
    <xf numFmtId="0" fontId="13" fillId="0" borderId="10" xfId="0" applyFont="1" applyFill="1" applyBorder="1" applyAlignment="1">
      <alignment vertical="top"/>
    </xf>
    <xf numFmtId="0" fontId="8" fillId="0" borderId="1" xfId="0" applyFont="1" applyBorder="1" applyAlignment="1">
      <alignment horizontal="right" vertical="top"/>
    </xf>
    <xf numFmtId="0" fontId="4" fillId="0" borderId="1" xfId="0" quotePrefix="1" applyFont="1" applyFill="1" applyBorder="1" applyAlignment="1">
      <alignment horizontal="left"/>
    </xf>
    <xf numFmtId="0" fontId="4" fillId="0" borderId="1" xfId="0" quotePrefix="1" applyFont="1" applyFill="1" applyBorder="1" applyAlignment="1">
      <alignment horizontal="left" vertical="top"/>
    </xf>
    <xf numFmtId="0" fontId="10" fillId="0" borderId="1" xfId="0" quotePrefix="1" applyFont="1" applyBorder="1" applyAlignment="1">
      <alignment horizontal="left" vertical="top"/>
    </xf>
    <xf numFmtId="0" fontId="8" fillId="0" borderId="2" xfId="0" applyFont="1" applyBorder="1" applyAlignment="1">
      <alignment horizontal="right" vertical="top"/>
    </xf>
    <xf numFmtId="0" fontId="31" fillId="0" borderId="1" xfId="0" applyFont="1" applyBorder="1" applyAlignment="1">
      <alignment horizontal="left" vertical="top"/>
    </xf>
    <xf numFmtId="49" fontId="24" fillId="0" borderId="0" xfId="0" applyNumberFormat="1" applyFont="1" applyAlignment="1">
      <alignment horizontal="left" vertical="top" wrapText="1"/>
    </xf>
    <xf numFmtId="49" fontId="24" fillId="0" borderId="0" xfId="0" quotePrefix="1" applyNumberFormat="1" applyFont="1" applyAlignment="1">
      <alignment horizontal="left" vertical="top" wrapText="1"/>
    </xf>
    <xf numFmtId="49" fontId="19" fillId="0" borderId="0" xfId="0" quotePrefix="1" applyNumberFormat="1" applyFont="1" applyAlignment="1">
      <alignment horizontal="left" vertical="top" wrapText="1"/>
    </xf>
    <xf numFmtId="49" fontId="23" fillId="0" borderId="0" xfId="0" quotePrefix="1" applyNumberFormat="1" applyFont="1" applyAlignment="1">
      <alignment horizontal="left" vertical="top" wrapText="1"/>
    </xf>
    <xf numFmtId="49" fontId="19" fillId="0" borderId="0" xfId="0" quotePrefix="1" applyNumberFormat="1" applyFont="1" applyFill="1" applyAlignment="1">
      <alignment horizontal="left" wrapText="1"/>
    </xf>
    <xf numFmtId="49" fontId="19" fillId="0" borderId="0" xfId="0" applyNumberFormat="1" applyFont="1" applyFill="1" applyAlignment="1">
      <alignment horizontal="left" wrapText="1"/>
    </xf>
    <xf numFmtId="49" fontId="19" fillId="0" borderId="0" xfId="0" quotePrefix="1" applyNumberFormat="1" applyFont="1" applyFill="1" applyAlignment="1">
      <alignment horizontal="left" vertical="top" wrapText="1"/>
    </xf>
  </cellXfs>
  <cellStyles count="75">
    <cellStyle name="Comma" xfId="1" builtinId="3"/>
    <cellStyle name="Comma 2" xfId="2"/>
    <cellStyle name="Hyperlink" xfId="74" builtinId="8"/>
    <cellStyle name="Normal" xfId="0" builtinId="0"/>
    <cellStyle name="Normal 2" xfId="3"/>
    <cellStyle name="Normal 2 2" xfId="4"/>
    <cellStyle name="Normal 2 2 2" xfId="18"/>
    <cellStyle name="Normal 2 2 2 2" xfId="39"/>
    <cellStyle name="Normal 2 2 3" xfId="19"/>
    <cellStyle name="Normal 2 2 3 2" xfId="40"/>
    <cellStyle name="Normal 2 2 4" xfId="41"/>
    <cellStyle name="Normal 2 2 5" xfId="42"/>
    <cellStyle name="Normal 2 3" xfId="5"/>
    <cellStyle name="Normal 2 3 2" xfId="20"/>
    <cellStyle name="Normal 2 3 2 2" xfId="43"/>
    <cellStyle name="Normal 2 3 3" xfId="21"/>
    <cellStyle name="Normal 2 3 3 2" xfId="44"/>
    <cellStyle name="Normal 2 3 4" xfId="45"/>
    <cellStyle name="Normal 3" xfId="6"/>
    <cellStyle name="Normal 3 2" xfId="7"/>
    <cellStyle name="Normal 3 2 2" xfId="22"/>
    <cellStyle name="Normal 3 2 2 2" xfId="46"/>
    <cellStyle name="Normal 3 2 3" xfId="23"/>
    <cellStyle name="Normal 3 2 3 2" xfId="47"/>
    <cellStyle name="Normal 3 2 4" xfId="48"/>
    <cellStyle name="Normal 3 3" xfId="72"/>
    <cellStyle name="Normal 4" xfId="8"/>
    <cellStyle name="Normal 4 2" xfId="9"/>
    <cellStyle name="Normal 4 2 2" xfId="24"/>
    <cellStyle name="Normal 4 2 2 2" xfId="49"/>
    <cellStyle name="Normal 4 2 3" xfId="25"/>
    <cellStyle name="Normal 4 2 3 2" xfId="50"/>
    <cellStyle name="Normal 4 2 4" xfId="51"/>
    <cellStyle name="Normal 4 2 5" xfId="52"/>
    <cellStyle name="Normal 4 3" xfId="10"/>
    <cellStyle name="Normal 4 3 2" xfId="26"/>
    <cellStyle name="Normal 4 3 2 2" xfId="53"/>
    <cellStyle name="Normal 4 3 3" xfId="27"/>
    <cellStyle name="Normal 4 3 3 2" xfId="54"/>
    <cellStyle name="Normal 4 3 4" xfId="55"/>
    <cellStyle name="Percent" xfId="38" builtinId="5"/>
    <cellStyle name="Percent 2" xfId="11"/>
    <cellStyle name="Percent 2 2" xfId="12"/>
    <cellStyle name="Percent 2 2 2" xfId="28"/>
    <cellStyle name="Percent 2 2 2 2" xfId="56"/>
    <cellStyle name="Percent 2 2 3" xfId="29"/>
    <cellStyle name="Percent 2 2 3 2" xfId="57"/>
    <cellStyle name="Percent 2 2 4" xfId="58"/>
    <cellStyle name="Percent 2 3" xfId="73"/>
    <cellStyle name="Percent 3" xfId="13"/>
    <cellStyle name="Percent 3 2" xfId="14"/>
    <cellStyle name="Percent 3 2 2" xfId="30"/>
    <cellStyle name="Percent 3 2 2 2" xfId="59"/>
    <cellStyle name="Percent 3 2 3" xfId="31"/>
    <cellStyle name="Percent 3 2 3 2" xfId="60"/>
    <cellStyle name="Percent 3 2 4" xfId="61"/>
    <cellStyle name="Percent 3 3" xfId="32"/>
    <cellStyle name="Percent 3 3 2" xfId="62"/>
    <cellStyle name="Percent 3 4" xfId="33"/>
    <cellStyle name="Percent 3 4 2" xfId="63"/>
    <cellStyle name="Percent 3 5" xfId="64"/>
    <cellStyle name="Percent 4" xfId="15"/>
    <cellStyle name="Percent 4 2" xfId="16"/>
    <cellStyle name="Percent 4 2 2" xfId="34"/>
    <cellStyle name="Percent 4 2 2 2" xfId="65"/>
    <cellStyle name="Percent 4 2 3" xfId="35"/>
    <cellStyle name="Percent 4 2 3 2" xfId="66"/>
    <cellStyle name="Percent 4 2 4" xfId="67"/>
    <cellStyle name="Percent 4 2 5" xfId="68"/>
    <cellStyle name="Percent 4 3" xfId="17"/>
    <cellStyle name="Percent 4 3 2" xfId="36"/>
    <cellStyle name="Percent 4 3 2 2" xfId="69"/>
    <cellStyle name="Percent 4 3 3" xfId="37"/>
    <cellStyle name="Percent 4 3 3 2" xfId="70"/>
    <cellStyle name="Percent 4 3 4" xfId="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rademap.org/st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tabSelected="1" workbookViewId="0"/>
  </sheetViews>
  <sheetFormatPr defaultRowHeight="13.8" x14ac:dyDescent="0.3"/>
  <cols>
    <col min="1" max="1" width="15.7109375" style="96" customWidth="1"/>
    <col min="2" max="4" width="9.140625" style="96"/>
    <col min="5" max="5" width="15.7109375" style="96" customWidth="1"/>
    <col min="6" max="16384" width="9.140625" style="96"/>
  </cols>
  <sheetData>
    <row r="1" spans="1:6" x14ac:dyDescent="0.3">
      <c r="A1" s="95" t="s">
        <v>348</v>
      </c>
    </row>
    <row r="2" spans="1:6" x14ac:dyDescent="0.3">
      <c r="A2" s="97" t="s">
        <v>115</v>
      </c>
      <c r="E2" s="97" t="s">
        <v>31</v>
      </c>
    </row>
    <row r="3" spans="1:6" x14ac:dyDescent="0.3">
      <c r="A3" s="97" t="s">
        <v>198</v>
      </c>
      <c r="E3" s="97" t="s">
        <v>117</v>
      </c>
    </row>
    <row r="4" spans="1:6" x14ac:dyDescent="0.3">
      <c r="A4" s="97" t="s">
        <v>349</v>
      </c>
      <c r="B4" s="96" t="s">
        <v>350</v>
      </c>
      <c r="E4" s="97" t="s">
        <v>102</v>
      </c>
      <c r="F4" s="96" t="s">
        <v>350</v>
      </c>
    </row>
    <row r="5" spans="1:6" x14ac:dyDescent="0.3">
      <c r="A5" s="97" t="s">
        <v>261</v>
      </c>
      <c r="E5" s="97" t="s">
        <v>142</v>
      </c>
      <c r="F5" s="96" t="s">
        <v>350</v>
      </c>
    </row>
    <row r="6" spans="1:6" x14ac:dyDescent="0.3">
      <c r="A6" s="97" t="s">
        <v>116</v>
      </c>
      <c r="E6" s="97" t="s">
        <v>50</v>
      </c>
    </row>
    <row r="7" spans="1:6" x14ac:dyDescent="0.3">
      <c r="A7" s="97" t="s">
        <v>20</v>
      </c>
      <c r="E7" s="96" t="s">
        <v>372</v>
      </c>
    </row>
    <row r="8" spans="1:6" x14ac:dyDescent="0.3">
      <c r="A8" s="97" t="s">
        <v>77</v>
      </c>
      <c r="E8" s="97" t="s">
        <v>271</v>
      </c>
    </row>
    <row r="9" spans="1:6" x14ac:dyDescent="0.3">
      <c r="A9" s="97" t="s">
        <v>351</v>
      </c>
      <c r="E9" s="97" t="s">
        <v>80</v>
      </c>
      <c r="F9" s="96" t="s">
        <v>350</v>
      </c>
    </row>
    <row r="10" spans="1:6" x14ac:dyDescent="0.3">
      <c r="A10" s="97" t="s">
        <v>68</v>
      </c>
      <c r="B10" s="96" t="s">
        <v>350</v>
      </c>
      <c r="E10" s="97" t="s">
        <v>89</v>
      </c>
    </row>
    <row r="11" spans="1:6" x14ac:dyDescent="0.3">
      <c r="A11" s="97" t="s">
        <v>87</v>
      </c>
      <c r="E11" s="97" t="s">
        <v>76</v>
      </c>
    </row>
    <row r="12" spans="1:6" x14ac:dyDescent="0.3">
      <c r="A12" s="97" t="s">
        <v>91</v>
      </c>
      <c r="E12" s="97" t="s">
        <v>352</v>
      </c>
    </row>
    <row r="13" spans="1:6" x14ac:dyDescent="0.3">
      <c r="A13" s="97" t="s">
        <v>48</v>
      </c>
      <c r="B13" s="98"/>
      <c r="E13" s="97" t="s">
        <v>119</v>
      </c>
    </row>
    <row r="14" spans="1:6" x14ac:dyDescent="0.3">
      <c r="A14" s="97" t="s">
        <v>125</v>
      </c>
      <c r="E14" s="97" t="s">
        <v>67</v>
      </c>
    </row>
    <row r="15" spans="1:6" x14ac:dyDescent="0.3">
      <c r="A15" s="97" t="s">
        <v>65</v>
      </c>
      <c r="E15" s="97" t="s">
        <v>73</v>
      </c>
    </row>
    <row r="17" spans="1:15" ht="14.4" x14ac:dyDescent="0.3">
      <c r="A17" s="99" t="s">
        <v>353</v>
      </c>
      <c r="B17" s="100"/>
      <c r="C17" s="100"/>
      <c r="D17" s="100"/>
      <c r="E17" s="100"/>
      <c r="F17" s="100"/>
      <c r="G17" s="100"/>
      <c r="H17" s="100"/>
      <c r="I17" s="100"/>
      <c r="J17" s="100"/>
      <c r="K17" s="100"/>
      <c r="L17" s="100"/>
      <c r="M17" s="100"/>
      <c r="N17" s="100"/>
      <c r="O17" s="100"/>
    </row>
    <row r="18" spans="1:15" ht="13.8" customHeight="1" x14ac:dyDescent="0.3">
      <c r="A18" s="119" t="s">
        <v>367</v>
      </c>
      <c r="B18" s="119"/>
      <c r="C18" s="119"/>
      <c r="D18" s="119"/>
      <c r="E18" s="119"/>
      <c r="F18" s="119"/>
      <c r="G18" s="119"/>
      <c r="H18" s="119"/>
      <c r="I18" s="119"/>
      <c r="J18" s="119"/>
      <c r="K18" s="119"/>
      <c r="L18" s="119"/>
      <c r="M18" s="119"/>
      <c r="N18" s="119"/>
      <c r="O18" s="119"/>
    </row>
    <row r="19" spans="1:15" ht="43.2" customHeight="1" x14ac:dyDescent="0.3">
      <c r="A19" s="120" t="s">
        <v>368</v>
      </c>
      <c r="B19" s="120"/>
      <c r="C19" s="120"/>
      <c r="D19" s="120"/>
      <c r="E19" s="120"/>
      <c r="F19" s="120"/>
      <c r="G19" s="120"/>
      <c r="H19" s="120"/>
      <c r="I19" s="120"/>
      <c r="J19" s="120"/>
      <c r="K19" s="120"/>
      <c r="L19" s="120"/>
      <c r="M19" s="120"/>
      <c r="N19" s="120"/>
      <c r="O19" s="120"/>
    </row>
    <row r="20" spans="1:15" x14ac:dyDescent="0.3">
      <c r="A20" s="121" t="s">
        <v>354</v>
      </c>
      <c r="B20" s="122"/>
      <c r="C20" s="122"/>
      <c r="D20" s="122"/>
      <c r="E20" s="122"/>
      <c r="F20" s="122"/>
      <c r="G20" s="122"/>
      <c r="H20" s="122"/>
      <c r="I20" s="122"/>
      <c r="J20" s="122"/>
      <c r="K20" s="122"/>
      <c r="L20" s="122"/>
      <c r="M20" s="122"/>
      <c r="N20" s="122"/>
      <c r="O20" s="122"/>
    </row>
    <row r="21" spans="1:15" x14ac:dyDescent="0.3">
      <c r="A21" s="121" t="s">
        <v>355</v>
      </c>
      <c r="B21" s="121"/>
      <c r="C21" s="121"/>
      <c r="D21" s="121"/>
      <c r="E21" s="121"/>
      <c r="F21" s="121"/>
      <c r="G21" s="121"/>
      <c r="H21" s="121"/>
      <c r="I21" s="121"/>
      <c r="J21" s="121"/>
      <c r="K21" s="121"/>
      <c r="L21" s="121"/>
      <c r="M21" s="121"/>
      <c r="N21" s="121"/>
      <c r="O21" s="121"/>
    </row>
    <row r="22" spans="1:15" ht="28.8" customHeight="1" x14ac:dyDescent="0.3">
      <c r="A22" s="123" t="s">
        <v>356</v>
      </c>
      <c r="B22" s="123"/>
      <c r="C22" s="123"/>
      <c r="D22" s="123"/>
      <c r="E22" s="123"/>
      <c r="F22" s="123"/>
      <c r="G22" s="123"/>
      <c r="H22" s="123"/>
      <c r="I22" s="123"/>
      <c r="J22" s="123"/>
      <c r="K22" s="123"/>
      <c r="L22" s="123"/>
      <c r="M22" s="123"/>
      <c r="N22" s="123"/>
      <c r="O22" s="123"/>
    </row>
    <row r="23" spans="1:15" x14ac:dyDescent="0.3">
      <c r="A23" s="101"/>
      <c r="B23" s="101"/>
      <c r="C23" s="101"/>
      <c r="D23" s="101"/>
      <c r="E23" s="101"/>
      <c r="F23" s="101"/>
      <c r="G23" s="101"/>
      <c r="H23" s="101"/>
      <c r="I23" s="101"/>
      <c r="J23" s="101"/>
      <c r="K23" s="101"/>
      <c r="L23" s="101"/>
      <c r="M23" s="101"/>
      <c r="N23" s="101"/>
      <c r="O23" s="101"/>
    </row>
    <row r="24" spans="1:15" ht="14.4" x14ac:dyDescent="0.3">
      <c r="A24" s="102" t="s">
        <v>357</v>
      </c>
      <c r="B24" s="103"/>
      <c r="C24" s="103"/>
      <c r="D24" s="103"/>
      <c r="E24" s="103"/>
      <c r="F24" s="103"/>
      <c r="G24" s="103"/>
      <c r="H24" s="103"/>
      <c r="I24" s="103"/>
      <c r="J24" s="103"/>
      <c r="K24" s="103"/>
      <c r="L24" s="103"/>
      <c r="M24" s="103"/>
      <c r="N24" s="103"/>
      <c r="O24" s="103"/>
    </row>
    <row r="25" spans="1:15" ht="27.6" customHeight="1" x14ac:dyDescent="0.3">
      <c r="A25" s="117" t="s">
        <v>358</v>
      </c>
      <c r="B25" s="117"/>
      <c r="C25" s="117"/>
      <c r="D25" s="117"/>
      <c r="E25" s="117"/>
      <c r="F25" s="117"/>
      <c r="G25" s="117"/>
      <c r="H25" s="117"/>
      <c r="I25" s="117"/>
      <c r="J25" s="117"/>
      <c r="K25" s="117"/>
      <c r="L25" s="117"/>
      <c r="M25" s="117"/>
      <c r="N25" s="117"/>
      <c r="O25" s="117"/>
    </row>
    <row r="26" spans="1:15" x14ac:dyDescent="0.3">
      <c r="A26" s="117" t="s">
        <v>359</v>
      </c>
      <c r="B26" s="117"/>
      <c r="C26" s="117"/>
      <c r="D26" s="117"/>
      <c r="E26" s="117"/>
      <c r="F26" s="117"/>
      <c r="G26" s="117"/>
      <c r="H26" s="117"/>
      <c r="I26" s="117"/>
      <c r="J26" s="117"/>
      <c r="K26" s="117"/>
      <c r="L26" s="117"/>
      <c r="M26" s="117"/>
      <c r="N26" s="117"/>
      <c r="O26" s="117"/>
    </row>
    <row r="27" spans="1:15" ht="15" customHeight="1" x14ac:dyDescent="0.3">
      <c r="A27" s="104" t="s">
        <v>360</v>
      </c>
      <c r="B27" s="118" t="s">
        <v>361</v>
      </c>
      <c r="C27" s="117"/>
      <c r="D27" s="117"/>
      <c r="E27" s="117"/>
      <c r="F27" s="117"/>
      <c r="G27" s="117"/>
      <c r="H27" s="117"/>
      <c r="I27" s="117"/>
      <c r="J27" s="117"/>
      <c r="K27" s="117"/>
      <c r="L27" s="117"/>
      <c r="M27" s="117"/>
      <c r="N27" s="117"/>
      <c r="O27" s="117"/>
    </row>
    <row r="28" spans="1:15" ht="15" customHeight="1" x14ac:dyDescent="0.3">
      <c r="A28" s="104" t="s">
        <v>360</v>
      </c>
      <c r="B28" s="117" t="s">
        <v>362</v>
      </c>
      <c r="C28" s="117"/>
      <c r="D28" s="117"/>
      <c r="E28" s="117"/>
      <c r="F28" s="117"/>
      <c r="G28" s="117"/>
      <c r="H28" s="117"/>
      <c r="I28" s="117"/>
      <c r="J28" s="117"/>
      <c r="K28" s="117"/>
      <c r="L28" s="117"/>
      <c r="M28" s="117"/>
      <c r="N28" s="117"/>
      <c r="O28" s="117"/>
    </row>
    <row r="29" spans="1:15" ht="27.6" customHeight="1" x14ac:dyDescent="0.3">
      <c r="A29" s="104" t="s">
        <v>360</v>
      </c>
      <c r="B29" s="117" t="s">
        <v>363</v>
      </c>
      <c r="C29" s="117"/>
      <c r="D29" s="117"/>
      <c r="E29" s="117"/>
      <c r="F29" s="117"/>
      <c r="G29" s="117"/>
      <c r="H29" s="117"/>
      <c r="I29" s="117"/>
      <c r="J29" s="117"/>
      <c r="K29" s="117"/>
      <c r="L29" s="117"/>
      <c r="M29" s="117"/>
      <c r="N29" s="117"/>
      <c r="O29" s="117"/>
    </row>
    <row r="30" spans="1:15" ht="27.6" customHeight="1" x14ac:dyDescent="0.3">
      <c r="A30" s="104" t="s">
        <v>360</v>
      </c>
      <c r="B30" s="118" t="s">
        <v>364</v>
      </c>
      <c r="C30" s="117"/>
      <c r="D30" s="117"/>
      <c r="E30" s="117"/>
      <c r="F30" s="117"/>
      <c r="G30" s="117"/>
      <c r="H30" s="117"/>
      <c r="I30" s="117"/>
      <c r="J30" s="117"/>
      <c r="K30" s="117"/>
      <c r="L30" s="117"/>
      <c r="M30" s="117"/>
      <c r="N30" s="117"/>
      <c r="O30" s="117"/>
    </row>
    <row r="31" spans="1:15" x14ac:dyDescent="0.3">
      <c r="A31" s="105" t="s">
        <v>1</v>
      </c>
      <c r="B31" s="106" t="s">
        <v>365</v>
      </c>
      <c r="C31" s="105"/>
      <c r="D31" s="105"/>
      <c r="E31" s="105"/>
      <c r="F31" s="105"/>
      <c r="G31" s="105"/>
      <c r="H31" s="105"/>
      <c r="I31" s="105"/>
      <c r="J31" s="105"/>
      <c r="K31" s="105"/>
      <c r="L31" s="105"/>
      <c r="M31" s="105"/>
      <c r="N31" s="105"/>
      <c r="O31" s="105"/>
    </row>
  </sheetData>
  <mergeCells count="11">
    <mergeCell ref="A25:O25"/>
    <mergeCell ref="A18:O18"/>
    <mergeCell ref="A19:O19"/>
    <mergeCell ref="A20:O20"/>
    <mergeCell ref="A21:O21"/>
    <mergeCell ref="A22:O22"/>
    <mergeCell ref="A26:O26"/>
    <mergeCell ref="B27:O27"/>
    <mergeCell ref="B28:O28"/>
    <mergeCell ref="B29:O29"/>
    <mergeCell ref="B30:O30"/>
  </mergeCells>
  <hyperlinks>
    <hyperlink ref="A2" location="Afghanistan!A1" display="Afghanistan"/>
    <hyperlink ref="A3" location="Bangladesh!A1" display="Bangladesh"/>
    <hyperlink ref="A4" location="'DR Congo'!A1" display="DR Congo"/>
    <hyperlink ref="A5" location="Ethiopia!A1" display="Ethiopia"/>
    <hyperlink ref="A6" location="Ghana!A1" display="Ghana"/>
    <hyperlink ref="A7" location="India!A1" display="India"/>
    <hyperlink ref="A8" location="Kenya!A1" display="Kenya"/>
    <hyperlink ref="A9" location="Kyrgyz!A1" display="Kyrgyz Rep."/>
    <hyperlink ref="A10" location="Liberia!A1" display="Liberia"/>
    <hyperlink ref="A11" location="Malawi!A1" display="Malawi"/>
    <hyperlink ref="A12" location="Mozambique!A1" display="Mozambique"/>
    <hyperlink ref="A13" location="Myanmar!A1" display="Myanmar"/>
    <hyperlink ref="A14" location="Nepal!A1" display="Nepal"/>
    <hyperlink ref="A15" location="Nigeria!A1" display="Nigeria"/>
    <hyperlink ref="E2" location="Pakistan!A1" display="Pakistan"/>
    <hyperlink ref="E3" location="Rwanda!A1" display="Rwanda"/>
    <hyperlink ref="E4" location="'S. Leone'!A1" display="Sierra Leone"/>
    <hyperlink ref="E5" location="Somalia!A1" display="Somalia"/>
    <hyperlink ref="E6" location="'S. Africa'!A1" display="South Africa"/>
    <hyperlink ref="E9" location="Tajikistan!A1" display="Tajikistan"/>
    <hyperlink ref="E10" location="Tanzania!A1" display="Tanzania"/>
    <hyperlink ref="E11" location="Uganda!A1" display="Uganda"/>
    <hyperlink ref="E13" location="Yemen!A1" display="Yemen"/>
    <hyperlink ref="E14" location="Zambia!A1" display="Zambia"/>
    <hyperlink ref="E8" location="Sudan!A1" display="Sudan"/>
    <hyperlink ref="E15" location="Zimbabwe!A1" display="Zimbabwe"/>
    <hyperlink ref="E12" location="'W. Bank &amp; Gaza'!A1" display="West Bank &amp; Gaza (Occ. Pal. Territory)"/>
    <hyperlink ref="B31"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52"/>
  <sheetViews>
    <sheetView showGridLines="0" workbookViewId="0">
      <selection activeCell="B11" sqref="B11"/>
    </sheetView>
  </sheetViews>
  <sheetFormatPr defaultColWidth="9.28515625" defaultRowHeight="12" x14ac:dyDescent="0.25"/>
  <cols>
    <col min="1" max="1" width="9.28515625" style="2"/>
    <col min="2" max="2" width="22.42578125" style="2" customWidth="1"/>
    <col min="3" max="3" width="5.140625" style="2" customWidth="1"/>
    <col min="4" max="4" width="12.42578125" style="2" customWidth="1"/>
    <col min="5" max="5" width="12.28515625" style="3" customWidth="1"/>
    <col min="6" max="6" width="11.28515625" style="2" bestFit="1" customWidth="1"/>
    <col min="7" max="8" width="11.140625" style="2" bestFit="1" customWidth="1"/>
    <col min="9" max="11" width="11.42578125" style="2" bestFit="1" customWidth="1"/>
    <col min="12" max="12" width="12.42578125" style="2" bestFit="1" customWidth="1"/>
    <col min="13" max="14" width="11.42578125" style="2" bestFit="1" customWidth="1"/>
    <col min="15" max="16384" width="9.28515625" style="2"/>
  </cols>
  <sheetData>
    <row r="1" spans="1:14" ht="14.4" x14ac:dyDescent="0.25">
      <c r="A1" s="1" t="s">
        <v>286</v>
      </c>
      <c r="E1" s="37" t="s">
        <v>248</v>
      </c>
      <c r="F1" s="38"/>
    </row>
    <row r="2" spans="1:14" s="4" customFormat="1" ht="13.8" x14ac:dyDescent="0.25">
      <c r="A2" s="4" t="s">
        <v>1</v>
      </c>
      <c r="B2" s="5" t="s">
        <v>287</v>
      </c>
      <c r="E2" s="107" t="s">
        <v>366</v>
      </c>
      <c r="F2" s="108"/>
      <c r="G2" s="109"/>
    </row>
    <row r="3" spans="1:14" s="9" customFormat="1" ht="24" x14ac:dyDescent="0.25">
      <c r="A3" s="7" t="s">
        <v>4</v>
      </c>
      <c r="B3" s="7" t="s">
        <v>5</v>
      </c>
      <c r="C3" s="7"/>
      <c r="D3" s="7" t="s">
        <v>6</v>
      </c>
      <c r="E3" s="8" t="s">
        <v>250</v>
      </c>
      <c r="F3" s="7" t="s">
        <v>8</v>
      </c>
      <c r="G3" s="7" t="s">
        <v>9</v>
      </c>
      <c r="H3" s="7" t="s">
        <v>10</v>
      </c>
      <c r="I3" s="7" t="s">
        <v>11</v>
      </c>
      <c r="J3" s="7" t="s">
        <v>12</v>
      </c>
      <c r="K3" s="7" t="s">
        <v>13</v>
      </c>
      <c r="L3" s="7" t="s">
        <v>14</v>
      </c>
      <c r="M3" s="7" t="s">
        <v>246</v>
      </c>
      <c r="N3" s="7" t="s">
        <v>251</v>
      </c>
    </row>
    <row r="4" spans="1:14" s="9" customFormat="1" x14ac:dyDescent="0.25">
      <c r="A4" s="10"/>
      <c r="B4" s="12" t="s">
        <v>370</v>
      </c>
      <c r="C4" s="10"/>
      <c r="D4" s="10"/>
      <c r="E4" s="11"/>
      <c r="F4" s="12">
        <f>(COUNTIF(F7:F8924,"&gt;0")-1)</f>
        <v>99</v>
      </c>
      <c r="G4" s="12">
        <f>(COUNTIF(G7:G8924,"&gt;0")-1)</f>
        <v>105</v>
      </c>
      <c r="H4" s="12">
        <f t="shared" ref="H4:N4" si="0">(COUNTIF(H7:H8924,"&gt;0")-1)</f>
        <v>104</v>
      </c>
      <c r="I4" s="12">
        <f t="shared" si="0"/>
        <v>104</v>
      </c>
      <c r="J4" s="12">
        <f t="shared" si="0"/>
        <v>104</v>
      </c>
      <c r="K4" s="12">
        <f t="shared" si="0"/>
        <v>113</v>
      </c>
      <c r="L4" s="12">
        <f t="shared" si="0"/>
        <v>103</v>
      </c>
      <c r="M4" s="12">
        <f t="shared" si="0"/>
        <v>103</v>
      </c>
      <c r="N4" s="12">
        <f t="shared" si="0"/>
        <v>100</v>
      </c>
    </row>
    <row r="5" spans="1:14" s="9" customFormat="1" x14ac:dyDescent="0.25">
      <c r="A5" s="10"/>
      <c r="B5" s="111" t="s">
        <v>371</v>
      </c>
      <c r="C5" s="10"/>
      <c r="D5" s="10"/>
      <c r="E5" s="39">
        <f>SUBTOTAL(9,E7:E123)</f>
        <v>15842290.666666666</v>
      </c>
      <c r="F5" s="39">
        <f t="shared" ref="F5:K5" si="1">SUBTOTAL(9,F7:F123)</f>
        <v>5221818</v>
      </c>
      <c r="G5" s="39">
        <f t="shared" si="1"/>
        <v>6864364</v>
      </c>
      <c r="H5" s="39">
        <f t="shared" si="1"/>
        <v>7873940</v>
      </c>
      <c r="I5" s="39">
        <f t="shared" si="1"/>
        <v>11754562</v>
      </c>
      <c r="J5" s="39">
        <f t="shared" si="1"/>
        <v>11674414</v>
      </c>
      <c r="K5" s="39">
        <f t="shared" si="1"/>
        <v>16483513</v>
      </c>
      <c r="L5" s="39">
        <f t="shared" ref="L5:N5" si="2">SUBTOTAL(9,L7:L123)</f>
        <v>18266309</v>
      </c>
      <c r="M5" s="39">
        <f t="shared" si="2"/>
        <v>16025949</v>
      </c>
      <c r="N5" s="39">
        <f t="shared" si="2"/>
        <v>13234614</v>
      </c>
    </row>
    <row r="6" spans="1:14" s="9" customFormat="1" x14ac:dyDescent="0.25">
      <c r="A6" s="14"/>
      <c r="B6" s="14"/>
      <c r="C6" s="14"/>
      <c r="D6" s="14"/>
      <c r="E6" s="15"/>
      <c r="F6" s="14"/>
      <c r="G6" s="14"/>
      <c r="H6" s="14"/>
      <c r="I6" s="14"/>
      <c r="J6" s="14"/>
      <c r="K6" s="14"/>
      <c r="L6" s="14"/>
      <c r="M6" s="14"/>
      <c r="N6" s="14"/>
    </row>
    <row r="7" spans="1:14" s="3" customFormat="1" x14ac:dyDescent="0.25">
      <c r="A7" s="19" t="s">
        <v>16</v>
      </c>
      <c r="B7" s="48" t="s">
        <v>255</v>
      </c>
      <c r="C7" s="19"/>
      <c r="D7" s="49" t="s">
        <v>18</v>
      </c>
      <c r="E7" s="40">
        <f t="shared" ref="E7:E38" si="3">SUM(L7:N7)/3</f>
        <v>4901972.666666667</v>
      </c>
      <c r="F7" s="50">
        <v>1987061</v>
      </c>
      <c r="G7" s="50">
        <v>3206890</v>
      </c>
      <c r="H7" s="50">
        <v>2511026</v>
      </c>
      <c r="I7" s="50">
        <v>2801515</v>
      </c>
      <c r="J7" s="50">
        <v>4884557</v>
      </c>
      <c r="K7" s="50">
        <v>5401658</v>
      </c>
      <c r="L7" s="50">
        <v>7389345</v>
      </c>
      <c r="M7" s="50">
        <v>3803650</v>
      </c>
      <c r="N7" s="50">
        <v>3512923</v>
      </c>
    </row>
    <row r="8" spans="1:14" x14ac:dyDescent="0.25">
      <c r="A8" s="19" t="s">
        <v>16</v>
      </c>
      <c r="B8" s="48" t="s">
        <v>17</v>
      </c>
      <c r="C8" s="19"/>
      <c r="D8" s="49" t="s">
        <v>18</v>
      </c>
      <c r="E8" s="40">
        <f t="shared" si="3"/>
        <v>3582948.3333333335</v>
      </c>
      <c r="F8" s="50">
        <v>149634</v>
      </c>
      <c r="G8" s="50">
        <v>529844</v>
      </c>
      <c r="H8" s="50">
        <v>803068</v>
      </c>
      <c r="I8" s="50">
        <v>1137053</v>
      </c>
      <c r="J8" s="50">
        <v>1881497</v>
      </c>
      <c r="K8" s="50">
        <v>4396883</v>
      </c>
      <c r="L8" s="50">
        <v>4966687</v>
      </c>
      <c r="M8" s="50">
        <v>3446408</v>
      </c>
      <c r="N8" s="50">
        <v>2335750</v>
      </c>
    </row>
    <row r="9" spans="1:14" x14ac:dyDescent="0.25">
      <c r="A9" s="19" t="s">
        <v>16</v>
      </c>
      <c r="B9" s="48" t="s">
        <v>22</v>
      </c>
      <c r="C9" s="19"/>
      <c r="D9" s="49" t="s">
        <v>18</v>
      </c>
      <c r="E9" s="40">
        <f t="shared" si="3"/>
        <v>2673547.3333333335</v>
      </c>
      <c r="F9" s="50">
        <v>743466</v>
      </c>
      <c r="G9" s="50">
        <v>976773</v>
      </c>
      <c r="H9" s="50">
        <v>1768058</v>
      </c>
      <c r="I9" s="50">
        <v>2627682</v>
      </c>
      <c r="J9" s="50">
        <v>1642995</v>
      </c>
      <c r="K9" s="50">
        <v>2884478</v>
      </c>
      <c r="L9" s="50">
        <v>0</v>
      </c>
      <c r="M9" s="50">
        <v>4157538</v>
      </c>
      <c r="N9" s="50">
        <v>3863104</v>
      </c>
    </row>
    <row r="10" spans="1:14" x14ac:dyDescent="0.25">
      <c r="A10" s="19" t="s">
        <v>16</v>
      </c>
      <c r="B10" s="48" t="s">
        <v>26</v>
      </c>
      <c r="C10" s="19"/>
      <c r="D10" s="49" t="s">
        <v>18</v>
      </c>
      <c r="E10" s="40">
        <f t="shared" si="3"/>
        <v>2449887.6666666665</v>
      </c>
      <c r="F10" s="50">
        <v>1087833</v>
      </c>
      <c r="G10" s="50">
        <v>871612</v>
      </c>
      <c r="H10" s="50">
        <v>1190061</v>
      </c>
      <c r="I10" s="50">
        <v>1222971</v>
      </c>
      <c r="J10" s="50">
        <v>1486538</v>
      </c>
      <c r="K10" s="50">
        <v>1955772</v>
      </c>
      <c r="L10" s="50">
        <v>3300238</v>
      </c>
      <c r="M10" s="50">
        <v>2298337</v>
      </c>
      <c r="N10" s="50">
        <v>1751088</v>
      </c>
    </row>
    <row r="11" spans="1:14" x14ac:dyDescent="0.25">
      <c r="A11" s="36" t="s">
        <v>16</v>
      </c>
      <c r="B11" s="112" t="s">
        <v>369</v>
      </c>
      <c r="C11" s="36"/>
      <c r="D11" s="51" t="s">
        <v>18</v>
      </c>
      <c r="E11" s="40">
        <f t="shared" si="3"/>
        <v>898863.66666666663</v>
      </c>
      <c r="F11" s="52">
        <v>764957</v>
      </c>
      <c r="G11" s="52">
        <v>883726</v>
      </c>
      <c r="H11" s="52">
        <v>898380</v>
      </c>
      <c r="I11" s="52">
        <v>1319113</v>
      </c>
      <c r="J11" s="52">
        <v>838265</v>
      </c>
      <c r="K11" s="52">
        <v>999587</v>
      </c>
      <c r="L11" s="52">
        <v>1204635</v>
      </c>
      <c r="M11" s="52">
        <v>743469</v>
      </c>
      <c r="N11" s="52">
        <v>748487</v>
      </c>
    </row>
    <row r="12" spans="1:14" x14ac:dyDescent="0.25">
      <c r="A12" s="19" t="s">
        <v>16</v>
      </c>
      <c r="B12" s="48" t="s">
        <v>65</v>
      </c>
      <c r="C12" s="19"/>
      <c r="D12" s="49" t="s">
        <v>18</v>
      </c>
      <c r="E12" s="40">
        <f t="shared" si="3"/>
        <v>284200.66666666669</v>
      </c>
      <c r="F12" s="50"/>
      <c r="G12" s="50">
        <v>480</v>
      </c>
      <c r="H12" s="50">
        <v>4197</v>
      </c>
      <c r="I12" s="50">
        <v>1158347</v>
      </c>
      <c r="J12" s="50">
        <v>1753</v>
      </c>
      <c r="K12" s="50">
        <v>5100</v>
      </c>
      <c r="L12" s="50">
        <v>285108</v>
      </c>
      <c r="M12" s="50">
        <v>567494</v>
      </c>
      <c r="N12" s="50"/>
    </row>
    <row r="13" spans="1:14" x14ac:dyDescent="0.25">
      <c r="A13" s="19" t="s">
        <v>16</v>
      </c>
      <c r="B13" s="48" t="s">
        <v>253</v>
      </c>
      <c r="C13" s="19"/>
      <c r="D13" s="49" t="s">
        <v>18</v>
      </c>
      <c r="E13" s="40">
        <f t="shared" si="3"/>
        <v>205283.66666666666</v>
      </c>
      <c r="F13" s="50">
        <v>75046</v>
      </c>
      <c r="G13" s="50">
        <v>67840</v>
      </c>
      <c r="H13" s="50">
        <v>75769</v>
      </c>
      <c r="I13" s="50">
        <v>156631</v>
      </c>
      <c r="J13" s="50">
        <v>94980</v>
      </c>
      <c r="K13" s="50">
        <v>190076</v>
      </c>
      <c r="L13" s="50">
        <v>194799</v>
      </c>
      <c r="M13" s="50">
        <v>247824</v>
      </c>
      <c r="N13" s="50">
        <v>173228</v>
      </c>
    </row>
    <row r="14" spans="1:14" x14ac:dyDescent="0.25">
      <c r="A14" s="19" t="s">
        <v>16</v>
      </c>
      <c r="B14" s="48" t="s">
        <v>20</v>
      </c>
      <c r="C14" s="19"/>
      <c r="D14" s="49" t="s">
        <v>18</v>
      </c>
      <c r="E14" s="40">
        <f t="shared" si="3"/>
        <v>123848</v>
      </c>
      <c r="F14" s="50">
        <v>24017</v>
      </c>
      <c r="G14" s="50">
        <v>23755</v>
      </c>
      <c r="H14" s="50">
        <v>20936</v>
      </c>
      <c r="I14" s="50">
        <v>24803</v>
      </c>
      <c r="J14" s="50">
        <v>31270</v>
      </c>
      <c r="K14" s="50">
        <v>38418</v>
      </c>
      <c r="L14" s="50">
        <v>69897</v>
      </c>
      <c r="M14" s="50">
        <v>114808</v>
      </c>
      <c r="N14" s="50">
        <v>186839</v>
      </c>
    </row>
    <row r="15" spans="1:14" x14ac:dyDescent="0.25">
      <c r="A15" s="19" t="s">
        <v>16</v>
      </c>
      <c r="B15" s="48" t="s">
        <v>254</v>
      </c>
      <c r="C15" s="19"/>
      <c r="D15" s="49" t="s">
        <v>18</v>
      </c>
      <c r="E15" s="40">
        <f t="shared" si="3"/>
        <v>108153.33333333333</v>
      </c>
      <c r="F15" s="50">
        <v>78692</v>
      </c>
      <c r="G15" s="50">
        <v>97209</v>
      </c>
      <c r="H15" s="50">
        <v>58249</v>
      </c>
      <c r="I15" s="50">
        <v>85301</v>
      </c>
      <c r="J15" s="50">
        <v>43285</v>
      </c>
      <c r="K15" s="50">
        <v>56864</v>
      </c>
      <c r="L15" s="50">
        <v>183912</v>
      </c>
      <c r="M15" s="50">
        <v>91750</v>
      </c>
      <c r="N15" s="50">
        <v>48798</v>
      </c>
    </row>
    <row r="16" spans="1:14" x14ac:dyDescent="0.25">
      <c r="A16" s="19" t="s">
        <v>16</v>
      </c>
      <c r="B16" s="48" t="s">
        <v>46</v>
      </c>
      <c r="C16" s="19"/>
      <c r="D16" s="49" t="s">
        <v>18</v>
      </c>
      <c r="E16" s="40">
        <f t="shared" si="3"/>
        <v>91802.333333333328</v>
      </c>
      <c r="F16" s="50">
        <v>47596</v>
      </c>
      <c r="G16" s="50">
        <v>9540</v>
      </c>
      <c r="H16" s="50">
        <v>100396</v>
      </c>
      <c r="I16" s="50">
        <v>158937</v>
      </c>
      <c r="J16" s="50">
        <v>171229</v>
      </c>
      <c r="K16" s="50">
        <v>67325</v>
      </c>
      <c r="L16" s="50">
        <v>61254</v>
      </c>
      <c r="M16" s="50">
        <v>104369</v>
      </c>
      <c r="N16" s="50">
        <v>109784</v>
      </c>
    </row>
    <row r="17" spans="1:14" x14ac:dyDescent="0.25">
      <c r="A17" s="19" t="s">
        <v>16</v>
      </c>
      <c r="B17" s="48" t="s">
        <v>116</v>
      </c>
      <c r="C17" s="19"/>
      <c r="D17" s="49" t="s">
        <v>18</v>
      </c>
      <c r="E17" s="40">
        <f t="shared" si="3"/>
        <v>55804</v>
      </c>
      <c r="F17" s="50">
        <v>2423</v>
      </c>
      <c r="G17" s="50">
        <v>1396</v>
      </c>
      <c r="H17" s="50">
        <v>1411</v>
      </c>
      <c r="I17" s="50">
        <v>1468</v>
      </c>
      <c r="J17" s="50">
        <v>22950</v>
      </c>
      <c r="K17" s="50">
        <v>2694</v>
      </c>
      <c r="L17" s="50">
        <v>140838</v>
      </c>
      <c r="M17" s="50">
        <v>12093</v>
      </c>
      <c r="N17" s="50">
        <v>14481</v>
      </c>
    </row>
    <row r="18" spans="1:14" x14ac:dyDescent="0.25">
      <c r="A18" s="19" t="s">
        <v>16</v>
      </c>
      <c r="B18" s="48" t="s">
        <v>24</v>
      </c>
      <c r="C18" s="19"/>
      <c r="D18" s="49" t="s">
        <v>18</v>
      </c>
      <c r="E18" s="40">
        <f t="shared" si="3"/>
        <v>41226</v>
      </c>
      <c r="F18" s="50">
        <v>8469</v>
      </c>
      <c r="G18" s="50">
        <v>7736</v>
      </c>
      <c r="H18" s="50">
        <v>12293</v>
      </c>
      <c r="I18" s="50">
        <v>18312</v>
      </c>
      <c r="J18" s="50">
        <v>11991</v>
      </c>
      <c r="K18" s="50">
        <v>31017</v>
      </c>
      <c r="L18" s="50">
        <v>46609</v>
      </c>
      <c r="M18" s="50">
        <v>50935</v>
      </c>
      <c r="N18" s="50">
        <v>26134</v>
      </c>
    </row>
    <row r="19" spans="1:14" x14ac:dyDescent="0.25">
      <c r="A19" s="19" t="s">
        <v>16</v>
      </c>
      <c r="B19" s="48" t="s">
        <v>44</v>
      </c>
      <c r="C19" s="19"/>
      <c r="D19" s="49" t="s">
        <v>18</v>
      </c>
      <c r="E19" s="40">
        <f t="shared" si="3"/>
        <v>34312.333333333336</v>
      </c>
      <c r="F19" s="50">
        <v>11795</v>
      </c>
      <c r="G19" s="50">
        <v>13574</v>
      </c>
      <c r="H19" s="50">
        <v>10614</v>
      </c>
      <c r="I19" s="50">
        <v>14296</v>
      </c>
      <c r="J19" s="50">
        <v>15770</v>
      </c>
      <c r="K19" s="50">
        <v>18958</v>
      </c>
      <c r="L19" s="50">
        <v>26364</v>
      </c>
      <c r="M19" s="50">
        <v>28588</v>
      </c>
      <c r="N19" s="50">
        <v>47985</v>
      </c>
    </row>
    <row r="20" spans="1:14" x14ac:dyDescent="0.25">
      <c r="A20" s="19" t="s">
        <v>16</v>
      </c>
      <c r="B20" s="48" t="s">
        <v>28</v>
      </c>
      <c r="C20" s="19"/>
      <c r="D20" s="49" t="s">
        <v>18</v>
      </c>
      <c r="E20" s="40">
        <f t="shared" si="3"/>
        <v>31232.666666666668</v>
      </c>
      <c r="F20" s="50">
        <v>8781</v>
      </c>
      <c r="G20" s="50">
        <v>10725</v>
      </c>
      <c r="H20" s="50">
        <v>17142</v>
      </c>
      <c r="I20" s="50">
        <v>16181</v>
      </c>
      <c r="J20" s="50">
        <v>13210</v>
      </c>
      <c r="K20" s="50">
        <v>17812</v>
      </c>
      <c r="L20" s="50">
        <v>34869</v>
      </c>
      <c r="M20" s="50">
        <v>31403</v>
      </c>
      <c r="N20" s="50">
        <v>27426</v>
      </c>
    </row>
    <row r="21" spans="1:14" x14ac:dyDescent="0.25">
      <c r="A21" s="19" t="s">
        <v>16</v>
      </c>
      <c r="B21" s="48" t="s">
        <v>109</v>
      </c>
      <c r="C21" s="19"/>
      <c r="D21" s="49" t="s">
        <v>18</v>
      </c>
      <c r="E21" s="40">
        <f t="shared" si="3"/>
        <v>27542</v>
      </c>
      <c r="F21" s="50">
        <v>0</v>
      </c>
      <c r="G21" s="50">
        <v>162</v>
      </c>
      <c r="H21" s="50">
        <v>1393</v>
      </c>
      <c r="I21" s="50">
        <v>3191</v>
      </c>
      <c r="J21" s="50">
        <v>1414</v>
      </c>
      <c r="K21" s="50">
        <v>2118</v>
      </c>
      <c r="L21" s="50">
        <v>77175</v>
      </c>
      <c r="M21" s="50">
        <v>2577</v>
      </c>
      <c r="N21" s="50">
        <v>2874</v>
      </c>
    </row>
    <row r="22" spans="1:14" x14ac:dyDescent="0.25">
      <c r="A22" s="19" t="s">
        <v>16</v>
      </c>
      <c r="B22" s="48" t="s">
        <v>263</v>
      </c>
      <c r="C22" s="19"/>
      <c r="D22" s="49" t="s">
        <v>18</v>
      </c>
      <c r="E22" s="40">
        <f t="shared" si="3"/>
        <v>24903.333333333332</v>
      </c>
      <c r="F22" s="50">
        <v>21238</v>
      </c>
      <c r="G22" s="50">
        <v>1225</v>
      </c>
      <c r="H22" s="50">
        <v>1849</v>
      </c>
      <c r="I22" s="50">
        <v>38879</v>
      </c>
      <c r="J22" s="50">
        <v>3159</v>
      </c>
      <c r="K22" s="50">
        <v>35737</v>
      </c>
      <c r="L22" s="50">
        <v>57032</v>
      </c>
      <c r="M22" s="50">
        <v>17678</v>
      </c>
      <c r="N22" s="50"/>
    </row>
    <row r="23" spans="1:14" x14ac:dyDescent="0.25">
      <c r="A23" s="19" t="s">
        <v>16</v>
      </c>
      <c r="B23" s="48" t="s">
        <v>54</v>
      </c>
      <c r="C23" s="19"/>
      <c r="D23" s="49" t="s">
        <v>18</v>
      </c>
      <c r="E23" s="40">
        <f t="shared" si="3"/>
        <v>23207.666666666668</v>
      </c>
      <c r="F23" s="50">
        <v>381</v>
      </c>
      <c r="G23" s="50">
        <v>100</v>
      </c>
      <c r="H23" s="50">
        <v>4549</v>
      </c>
      <c r="I23" s="50">
        <v>7166</v>
      </c>
      <c r="J23" s="50">
        <v>1</v>
      </c>
      <c r="K23" s="50">
        <v>818</v>
      </c>
      <c r="L23" s="50">
        <v>75</v>
      </c>
      <c r="M23" s="50">
        <v>1102</v>
      </c>
      <c r="N23" s="50">
        <v>68446</v>
      </c>
    </row>
    <row r="24" spans="1:14" x14ac:dyDescent="0.25">
      <c r="A24" s="19" t="s">
        <v>16</v>
      </c>
      <c r="B24" s="48" t="s">
        <v>23</v>
      </c>
      <c r="C24" s="19"/>
      <c r="D24" s="49" t="s">
        <v>18</v>
      </c>
      <c r="E24" s="40">
        <f t="shared" si="3"/>
        <v>21264.333333333332</v>
      </c>
      <c r="F24" s="50">
        <v>5144</v>
      </c>
      <c r="G24" s="50">
        <v>3919</v>
      </c>
      <c r="H24" s="50">
        <v>10041</v>
      </c>
      <c r="I24" s="50">
        <v>6007</v>
      </c>
      <c r="J24" s="50">
        <v>8528</v>
      </c>
      <c r="K24" s="50">
        <v>13556</v>
      </c>
      <c r="L24" s="50">
        <v>9813</v>
      </c>
      <c r="M24" s="50">
        <v>32899</v>
      </c>
      <c r="N24" s="50">
        <v>21081</v>
      </c>
    </row>
    <row r="25" spans="1:14" x14ac:dyDescent="0.25">
      <c r="A25" s="19" t="s">
        <v>16</v>
      </c>
      <c r="B25" s="48" t="s">
        <v>258</v>
      </c>
      <c r="C25" s="19"/>
      <c r="D25" s="49" t="s">
        <v>18</v>
      </c>
      <c r="E25" s="40">
        <f t="shared" si="3"/>
        <v>20914.333333333332</v>
      </c>
      <c r="F25" s="50">
        <v>2480</v>
      </c>
      <c r="G25" s="50">
        <v>890</v>
      </c>
      <c r="H25" s="50">
        <v>15154</v>
      </c>
      <c r="I25" s="50">
        <v>488747</v>
      </c>
      <c r="J25" s="50">
        <v>357986</v>
      </c>
      <c r="K25" s="50">
        <v>66845</v>
      </c>
      <c r="L25" s="50">
        <v>1555</v>
      </c>
      <c r="M25" s="50">
        <v>1197</v>
      </c>
      <c r="N25" s="50">
        <v>59991</v>
      </c>
    </row>
    <row r="26" spans="1:14" x14ac:dyDescent="0.25">
      <c r="A26" s="19" t="s">
        <v>16</v>
      </c>
      <c r="B26" s="48" t="s">
        <v>55</v>
      </c>
      <c r="C26" s="19"/>
      <c r="D26" s="49" t="s">
        <v>18</v>
      </c>
      <c r="E26" s="40">
        <f t="shared" si="3"/>
        <v>20576.666666666668</v>
      </c>
      <c r="F26" s="50">
        <v>12719</v>
      </c>
      <c r="G26" s="50">
        <v>10592</v>
      </c>
      <c r="H26" s="50">
        <v>12570</v>
      </c>
      <c r="I26" s="50">
        <v>15729</v>
      </c>
      <c r="J26" s="50">
        <v>13706</v>
      </c>
      <c r="K26" s="50">
        <v>15488</v>
      </c>
      <c r="L26" s="50">
        <v>20084</v>
      </c>
      <c r="M26" s="50">
        <v>23159</v>
      </c>
      <c r="N26" s="50">
        <v>18487</v>
      </c>
    </row>
    <row r="27" spans="1:14" x14ac:dyDescent="0.25">
      <c r="A27" s="19" t="s">
        <v>16</v>
      </c>
      <c r="B27" s="48" t="s">
        <v>39</v>
      </c>
      <c r="C27" s="19"/>
      <c r="D27" s="49" t="s">
        <v>18</v>
      </c>
      <c r="E27" s="40">
        <f t="shared" si="3"/>
        <v>20375.333333333332</v>
      </c>
      <c r="F27" s="50">
        <v>1449</v>
      </c>
      <c r="G27" s="50">
        <v>1838</v>
      </c>
      <c r="H27" s="50">
        <v>2019</v>
      </c>
      <c r="I27" s="50">
        <v>4169</v>
      </c>
      <c r="J27" s="50">
        <v>948</v>
      </c>
      <c r="K27" s="50">
        <v>2803</v>
      </c>
      <c r="L27" s="50">
        <v>3704</v>
      </c>
      <c r="M27" s="50">
        <v>51752</v>
      </c>
      <c r="N27" s="50">
        <v>5670</v>
      </c>
    </row>
    <row r="28" spans="1:14" x14ac:dyDescent="0.25">
      <c r="A28" s="19" t="s">
        <v>16</v>
      </c>
      <c r="B28" s="48" t="s">
        <v>19</v>
      </c>
      <c r="C28" s="19"/>
      <c r="D28" s="49" t="s">
        <v>18</v>
      </c>
      <c r="E28" s="40">
        <f t="shared" si="3"/>
        <v>19106</v>
      </c>
      <c r="F28" s="50">
        <v>2857</v>
      </c>
      <c r="G28" s="50">
        <v>5138</v>
      </c>
      <c r="H28" s="50">
        <v>5120</v>
      </c>
      <c r="I28" s="50">
        <v>8853</v>
      </c>
      <c r="J28" s="50">
        <v>17382</v>
      </c>
      <c r="K28" s="50">
        <v>39782</v>
      </c>
      <c r="L28" s="50">
        <v>35869</v>
      </c>
      <c r="M28" s="50">
        <v>12662</v>
      </c>
      <c r="N28" s="50">
        <v>8787</v>
      </c>
    </row>
    <row r="29" spans="1:14" x14ac:dyDescent="0.25">
      <c r="A29" s="19" t="s">
        <v>16</v>
      </c>
      <c r="B29" s="48" t="s">
        <v>50</v>
      </c>
      <c r="C29" s="19"/>
      <c r="D29" s="49" t="s">
        <v>18</v>
      </c>
      <c r="E29" s="40">
        <f t="shared" si="3"/>
        <v>18003</v>
      </c>
      <c r="F29" s="50">
        <v>6401</v>
      </c>
      <c r="G29" s="50">
        <v>17239</v>
      </c>
      <c r="H29" s="50">
        <v>18631</v>
      </c>
      <c r="I29" s="50">
        <v>8052</v>
      </c>
      <c r="J29" s="50">
        <v>9176</v>
      </c>
      <c r="K29" s="50">
        <v>11895</v>
      </c>
      <c r="L29" s="50">
        <v>18503</v>
      </c>
      <c r="M29" s="50">
        <v>19834</v>
      </c>
      <c r="N29" s="50">
        <v>15672</v>
      </c>
    </row>
    <row r="30" spans="1:14" x14ac:dyDescent="0.25">
      <c r="A30" s="19" t="s">
        <v>16</v>
      </c>
      <c r="B30" s="48" t="s">
        <v>257</v>
      </c>
      <c r="C30" s="19"/>
      <c r="D30" s="49" t="s">
        <v>18</v>
      </c>
      <c r="E30" s="40">
        <f t="shared" si="3"/>
        <v>17377.666666666668</v>
      </c>
      <c r="F30" s="50"/>
      <c r="G30" s="50"/>
      <c r="H30" s="50">
        <v>12</v>
      </c>
      <c r="I30" s="50">
        <v>0</v>
      </c>
      <c r="J30" s="50">
        <v>0</v>
      </c>
      <c r="K30" s="50">
        <v>0</v>
      </c>
      <c r="L30" s="50">
        <v>6788</v>
      </c>
      <c r="M30" s="50">
        <v>31</v>
      </c>
      <c r="N30" s="50">
        <v>45314</v>
      </c>
    </row>
    <row r="31" spans="1:14" x14ac:dyDescent="0.25">
      <c r="A31" s="19" t="s">
        <v>16</v>
      </c>
      <c r="B31" s="48" t="s">
        <v>45</v>
      </c>
      <c r="C31" s="19"/>
      <c r="D31" s="49" t="s">
        <v>18</v>
      </c>
      <c r="E31" s="40">
        <f t="shared" si="3"/>
        <v>13890.666666666666</v>
      </c>
      <c r="F31" s="50">
        <v>0</v>
      </c>
      <c r="G31" s="50">
        <v>0</v>
      </c>
      <c r="H31" s="50">
        <v>108</v>
      </c>
      <c r="I31" s="50">
        <v>0</v>
      </c>
      <c r="J31" s="50">
        <v>0</v>
      </c>
      <c r="K31" s="50">
        <v>0</v>
      </c>
      <c r="L31" s="50">
        <v>10052</v>
      </c>
      <c r="M31" s="50">
        <v>30980</v>
      </c>
      <c r="N31" s="50">
        <v>640</v>
      </c>
    </row>
    <row r="32" spans="1:14" x14ac:dyDescent="0.25">
      <c r="A32" s="19" t="s">
        <v>16</v>
      </c>
      <c r="B32" s="48" t="s">
        <v>34</v>
      </c>
      <c r="C32" s="19"/>
      <c r="D32" s="49" t="s">
        <v>18</v>
      </c>
      <c r="E32" s="40">
        <f t="shared" si="3"/>
        <v>13690.666666666666</v>
      </c>
      <c r="F32" s="50">
        <v>3514</v>
      </c>
      <c r="G32" s="50">
        <v>4446</v>
      </c>
      <c r="H32" s="50">
        <v>7790</v>
      </c>
      <c r="I32" s="50">
        <v>10423</v>
      </c>
      <c r="J32" s="50">
        <v>4277</v>
      </c>
      <c r="K32" s="50">
        <v>14473</v>
      </c>
      <c r="L32" s="50">
        <v>15746</v>
      </c>
      <c r="M32" s="50">
        <v>14060</v>
      </c>
      <c r="N32" s="50">
        <v>11266</v>
      </c>
    </row>
    <row r="33" spans="1:14" x14ac:dyDescent="0.25">
      <c r="A33" s="19" t="s">
        <v>16</v>
      </c>
      <c r="B33" s="48" t="s">
        <v>256</v>
      </c>
      <c r="C33" s="19"/>
      <c r="D33" s="49" t="s">
        <v>18</v>
      </c>
      <c r="E33" s="40">
        <f t="shared" si="3"/>
        <v>13370</v>
      </c>
      <c r="F33" s="50">
        <v>3677</v>
      </c>
      <c r="G33" s="50">
        <v>2367</v>
      </c>
      <c r="H33" s="50">
        <v>4425</v>
      </c>
      <c r="I33" s="50">
        <v>2620</v>
      </c>
      <c r="J33" s="50">
        <v>3283</v>
      </c>
      <c r="K33" s="50">
        <v>3665</v>
      </c>
      <c r="L33" s="50">
        <v>4335</v>
      </c>
      <c r="M33" s="50">
        <v>2098</v>
      </c>
      <c r="N33" s="50">
        <v>33677</v>
      </c>
    </row>
    <row r="34" spans="1:14" x14ac:dyDescent="0.25">
      <c r="A34" s="19" t="s">
        <v>16</v>
      </c>
      <c r="B34" s="48" t="s">
        <v>99</v>
      </c>
      <c r="C34" s="19"/>
      <c r="D34" s="49" t="s">
        <v>18</v>
      </c>
      <c r="E34" s="40">
        <f t="shared" si="3"/>
        <v>12234.666666666666</v>
      </c>
      <c r="F34" s="50">
        <v>9331</v>
      </c>
      <c r="G34" s="50">
        <v>3931</v>
      </c>
      <c r="H34" s="50">
        <v>5239</v>
      </c>
      <c r="I34" s="50">
        <v>4111</v>
      </c>
      <c r="J34" s="50">
        <v>9327</v>
      </c>
      <c r="K34" s="50">
        <v>21541</v>
      </c>
      <c r="L34" s="50">
        <v>12167</v>
      </c>
      <c r="M34" s="50">
        <v>10984</v>
      </c>
      <c r="N34" s="50">
        <v>13553</v>
      </c>
    </row>
    <row r="35" spans="1:14" x14ac:dyDescent="0.25">
      <c r="A35" s="19" t="s">
        <v>16</v>
      </c>
      <c r="B35" s="48" t="s">
        <v>61</v>
      </c>
      <c r="C35" s="19"/>
      <c r="D35" s="49" t="s">
        <v>18</v>
      </c>
      <c r="E35" s="40">
        <f t="shared" si="3"/>
        <v>11520.666666666666</v>
      </c>
      <c r="F35" s="50">
        <v>65264</v>
      </c>
      <c r="G35" s="50">
        <v>4469</v>
      </c>
      <c r="H35" s="50">
        <v>190004</v>
      </c>
      <c r="I35" s="50">
        <v>209401</v>
      </c>
      <c r="J35" s="50">
        <v>56429</v>
      </c>
      <c r="K35" s="50">
        <v>3261</v>
      </c>
      <c r="L35" s="50">
        <v>4852</v>
      </c>
      <c r="M35" s="50">
        <v>5054</v>
      </c>
      <c r="N35" s="50">
        <v>24656</v>
      </c>
    </row>
    <row r="36" spans="1:14" x14ac:dyDescent="0.25">
      <c r="A36" s="19" t="s">
        <v>16</v>
      </c>
      <c r="B36" s="48" t="s">
        <v>119</v>
      </c>
      <c r="C36" s="19"/>
      <c r="D36" s="49" t="s">
        <v>18</v>
      </c>
      <c r="E36" s="40">
        <f t="shared" si="3"/>
        <v>10050.666666666666</v>
      </c>
      <c r="F36" s="50">
        <v>36</v>
      </c>
      <c r="G36" s="50">
        <v>17</v>
      </c>
      <c r="H36" s="50">
        <v>51</v>
      </c>
      <c r="I36" s="50">
        <v>174</v>
      </c>
      <c r="J36" s="50">
        <v>150</v>
      </c>
      <c r="K36" s="50">
        <v>123</v>
      </c>
      <c r="L36" s="50">
        <v>161</v>
      </c>
      <c r="M36" s="50">
        <v>29946</v>
      </c>
      <c r="N36" s="50">
        <v>45</v>
      </c>
    </row>
    <row r="37" spans="1:14" x14ac:dyDescent="0.25">
      <c r="A37" s="19" t="s">
        <v>16</v>
      </c>
      <c r="B37" s="48" t="s">
        <v>186</v>
      </c>
      <c r="C37" s="19"/>
      <c r="D37" s="49" t="s">
        <v>18</v>
      </c>
      <c r="E37" s="40">
        <f t="shared" si="3"/>
        <v>9341.6666666666661</v>
      </c>
      <c r="F37" s="50">
        <v>626</v>
      </c>
      <c r="G37" s="50">
        <v>1698</v>
      </c>
      <c r="H37" s="50">
        <v>1245</v>
      </c>
      <c r="I37" s="50">
        <v>4221</v>
      </c>
      <c r="J37" s="50">
        <v>5250</v>
      </c>
      <c r="K37" s="50">
        <v>3871</v>
      </c>
      <c r="L37" s="50">
        <v>5482</v>
      </c>
      <c r="M37" s="50">
        <v>15356</v>
      </c>
      <c r="N37" s="50">
        <v>7187</v>
      </c>
    </row>
    <row r="38" spans="1:14" x14ac:dyDescent="0.25">
      <c r="A38" s="19" t="s">
        <v>16</v>
      </c>
      <c r="B38" s="48" t="s">
        <v>31</v>
      </c>
      <c r="C38" s="19"/>
      <c r="D38" s="49" t="s">
        <v>18</v>
      </c>
      <c r="E38" s="40">
        <f t="shared" si="3"/>
        <v>7194</v>
      </c>
      <c r="F38" s="50">
        <v>1895</v>
      </c>
      <c r="G38" s="50">
        <v>638</v>
      </c>
      <c r="H38" s="50">
        <v>296</v>
      </c>
      <c r="I38" s="50">
        <v>1335</v>
      </c>
      <c r="J38" s="50">
        <v>4384</v>
      </c>
      <c r="K38" s="50">
        <v>2625</v>
      </c>
      <c r="L38" s="50">
        <v>12734</v>
      </c>
      <c r="M38" s="50">
        <v>6234</v>
      </c>
      <c r="N38" s="50">
        <v>2614</v>
      </c>
    </row>
    <row r="39" spans="1:14" x14ac:dyDescent="0.25">
      <c r="A39" s="19" t="s">
        <v>16</v>
      </c>
      <c r="B39" s="48" t="s">
        <v>47</v>
      </c>
      <c r="C39" s="19"/>
      <c r="D39" s="49" t="s">
        <v>18</v>
      </c>
      <c r="E39" s="40">
        <f t="shared" ref="E39:E70" si="4">SUM(L39:N39)/3</f>
        <v>5881.666666666667</v>
      </c>
      <c r="F39" s="50">
        <v>5167</v>
      </c>
      <c r="G39" s="50">
        <v>5848</v>
      </c>
      <c r="H39" s="50">
        <v>4015</v>
      </c>
      <c r="I39" s="50">
        <v>4011</v>
      </c>
      <c r="J39" s="50">
        <v>2768</v>
      </c>
      <c r="K39" s="50">
        <v>3158</v>
      </c>
      <c r="L39" s="50">
        <v>9513</v>
      </c>
      <c r="M39" s="50">
        <v>3148</v>
      </c>
      <c r="N39" s="50">
        <v>4984</v>
      </c>
    </row>
    <row r="40" spans="1:14" x14ac:dyDescent="0.25">
      <c r="A40" s="19" t="s">
        <v>16</v>
      </c>
      <c r="B40" s="48" t="s">
        <v>120</v>
      </c>
      <c r="C40" s="19"/>
      <c r="D40" s="49" t="s">
        <v>18</v>
      </c>
      <c r="E40" s="40">
        <f t="shared" si="4"/>
        <v>5634.333333333333</v>
      </c>
      <c r="F40" s="50">
        <v>636</v>
      </c>
      <c r="G40" s="50">
        <v>175</v>
      </c>
      <c r="H40" s="50">
        <v>614</v>
      </c>
      <c r="I40" s="50">
        <v>919</v>
      </c>
      <c r="J40" s="50">
        <v>708</v>
      </c>
      <c r="K40" s="50">
        <v>1676</v>
      </c>
      <c r="L40" s="50">
        <v>2586</v>
      </c>
      <c r="M40" s="50">
        <v>1811</v>
      </c>
      <c r="N40" s="50">
        <v>12506</v>
      </c>
    </row>
    <row r="41" spans="1:14" x14ac:dyDescent="0.25">
      <c r="A41" s="19" t="s">
        <v>16</v>
      </c>
      <c r="B41" s="48" t="s">
        <v>32</v>
      </c>
      <c r="C41" s="19"/>
      <c r="D41" s="49" t="s">
        <v>18</v>
      </c>
      <c r="E41" s="40">
        <f t="shared" si="4"/>
        <v>3922</v>
      </c>
      <c r="F41" s="50">
        <v>3097</v>
      </c>
      <c r="G41" s="50">
        <v>3483</v>
      </c>
      <c r="H41" s="50">
        <v>13790</v>
      </c>
      <c r="I41" s="50">
        <v>7151</v>
      </c>
      <c r="J41" s="50">
        <v>7259</v>
      </c>
      <c r="K41" s="50">
        <v>4743</v>
      </c>
      <c r="L41" s="50">
        <v>4064</v>
      </c>
      <c r="M41" s="50">
        <v>4194</v>
      </c>
      <c r="N41" s="50">
        <v>3508</v>
      </c>
    </row>
    <row r="42" spans="1:14" x14ac:dyDescent="0.25">
      <c r="A42" s="19" t="s">
        <v>16</v>
      </c>
      <c r="B42" s="48" t="s">
        <v>157</v>
      </c>
      <c r="C42" s="19"/>
      <c r="D42" s="49" t="s">
        <v>18</v>
      </c>
      <c r="E42" s="40">
        <f t="shared" si="4"/>
        <v>3379.3333333333335</v>
      </c>
      <c r="F42" s="50">
        <v>195</v>
      </c>
      <c r="G42" s="50"/>
      <c r="H42" s="50">
        <v>0</v>
      </c>
      <c r="I42" s="50">
        <v>293</v>
      </c>
      <c r="J42" s="50">
        <v>1016</v>
      </c>
      <c r="K42" s="50">
        <v>1340</v>
      </c>
      <c r="L42" s="50">
        <v>4779</v>
      </c>
      <c r="M42" s="50">
        <v>3036</v>
      </c>
      <c r="N42" s="50">
        <v>2323</v>
      </c>
    </row>
    <row r="43" spans="1:14" x14ac:dyDescent="0.25">
      <c r="A43" s="19" t="s">
        <v>16</v>
      </c>
      <c r="B43" s="48" t="s">
        <v>36</v>
      </c>
      <c r="C43" s="19"/>
      <c r="D43" s="49" t="s">
        <v>18</v>
      </c>
      <c r="E43" s="40">
        <f t="shared" si="4"/>
        <v>3125.6666666666665</v>
      </c>
      <c r="F43" s="50">
        <v>3454</v>
      </c>
      <c r="G43" s="50">
        <v>472</v>
      </c>
      <c r="H43" s="50">
        <v>1976</v>
      </c>
      <c r="I43" s="50">
        <v>1533</v>
      </c>
      <c r="J43" s="50">
        <v>1475</v>
      </c>
      <c r="K43" s="50">
        <v>2580</v>
      </c>
      <c r="L43" s="50">
        <v>3281</v>
      </c>
      <c r="M43" s="50">
        <v>2712</v>
      </c>
      <c r="N43" s="50">
        <v>3384</v>
      </c>
    </row>
    <row r="44" spans="1:14" x14ac:dyDescent="0.25">
      <c r="A44" s="19" t="s">
        <v>16</v>
      </c>
      <c r="B44" s="48" t="s">
        <v>49</v>
      </c>
      <c r="C44" s="19"/>
      <c r="D44" s="49" t="s">
        <v>18</v>
      </c>
      <c r="E44" s="40">
        <f t="shared" si="4"/>
        <v>3104</v>
      </c>
      <c r="F44" s="50">
        <v>332</v>
      </c>
      <c r="G44" s="50">
        <v>264</v>
      </c>
      <c r="H44" s="50">
        <v>828</v>
      </c>
      <c r="I44" s="50">
        <v>1245</v>
      </c>
      <c r="J44" s="50">
        <v>1336</v>
      </c>
      <c r="K44" s="50">
        <v>1721</v>
      </c>
      <c r="L44" s="50">
        <v>1468</v>
      </c>
      <c r="M44" s="50">
        <v>6716</v>
      </c>
      <c r="N44" s="50">
        <v>1128</v>
      </c>
    </row>
    <row r="45" spans="1:14" x14ac:dyDescent="0.25">
      <c r="A45" s="19" t="s">
        <v>16</v>
      </c>
      <c r="B45" s="48" t="s">
        <v>70</v>
      </c>
      <c r="C45" s="19"/>
      <c r="D45" s="49" t="s">
        <v>18</v>
      </c>
      <c r="E45" s="40">
        <f t="shared" si="4"/>
        <v>2991</v>
      </c>
      <c r="F45" s="50">
        <v>9072</v>
      </c>
      <c r="G45" s="50">
        <v>7415</v>
      </c>
      <c r="H45" s="50">
        <v>13181</v>
      </c>
      <c r="I45" s="50">
        <v>2</v>
      </c>
      <c r="J45" s="50">
        <v>1</v>
      </c>
      <c r="K45" s="50">
        <v>831</v>
      </c>
      <c r="L45" s="50">
        <v>282</v>
      </c>
      <c r="M45" s="50">
        <v>8691</v>
      </c>
      <c r="N45" s="50"/>
    </row>
    <row r="46" spans="1:14" x14ac:dyDescent="0.25">
      <c r="A46" s="19" t="s">
        <v>16</v>
      </c>
      <c r="B46" s="48" t="s">
        <v>40</v>
      </c>
      <c r="C46" s="19"/>
      <c r="D46" s="49" t="s">
        <v>18</v>
      </c>
      <c r="E46" s="40">
        <f t="shared" si="4"/>
        <v>2624</v>
      </c>
      <c r="F46" s="50">
        <v>35831</v>
      </c>
      <c r="G46" s="50">
        <v>64086</v>
      </c>
      <c r="H46" s="50">
        <v>42517</v>
      </c>
      <c r="I46" s="50">
        <v>76215</v>
      </c>
      <c r="J46" s="50">
        <v>192</v>
      </c>
      <c r="K46" s="50">
        <v>567</v>
      </c>
      <c r="L46" s="50">
        <v>5976</v>
      </c>
      <c r="M46" s="50">
        <v>770</v>
      </c>
      <c r="N46" s="50">
        <v>1126</v>
      </c>
    </row>
    <row r="47" spans="1:14" x14ac:dyDescent="0.25">
      <c r="A47" s="19" t="s">
        <v>16</v>
      </c>
      <c r="B47" s="48" t="s">
        <v>25</v>
      </c>
      <c r="C47" s="19"/>
      <c r="D47" s="49" t="s">
        <v>18</v>
      </c>
      <c r="E47" s="40">
        <f t="shared" si="4"/>
        <v>2348.6666666666665</v>
      </c>
      <c r="F47" s="50">
        <v>7705</v>
      </c>
      <c r="G47" s="50">
        <v>5804</v>
      </c>
      <c r="H47" s="50">
        <v>7178</v>
      </c>
      <c r="I47" s="50">
        <v>6999</v>
      </c>
      <c r="J47" s="50">
        <v>3994</v>
      </c>
      <c r="K47" s="50">
        <v>3285</v>
      </c>
      <c r="L47" s="50">
        <v>4451</v>
      </c>
      <c r="M47" s="50">
        <v>2595</v>
      </c>
      <c r="N47" s="50"/>
    </row>
    <row r="48" spans="1:14" x14ac:dyDescent="0.25">
      <c r="A48" s="19" t="s">
        <v>16</v>
      </c>
      <c r="B48" s="48" t="s">
        <v>101</v>
      </c>
      <c r="C48" s="19"/>
      <c r="D48" s="49" t="s">
        <v>18</v>
      </c>
      <c r="E48" s="40">
        <f t="shared" si="4"/>
        <v>2333.6666666666665</v>
      </c>
      <c r="F48" s="50">
        <v>0</v>
      </c>
      <c r="G48" s="50">
        <v>28</v>
      </c>
      <c r="H48" s="50">
        <v>222</v>
      </c>
      <c r="I48" s="50">
        <v>520</v>
      </c>
      <c r="J48" s="50">
        <v>1191</v>
      </c>
      <c r="K48" s="50">
        <v>1511</v>
      </c>
      <c r="L48" s="50">
        <v>2293</v>
      </c>
      <c r="M48" s="50">
        <v>2531</v>
      </c>
      <c r="N48" s="50">
        <v>2177</v>
      </c>
    </row>
    <row r="49" spans="1:14" x14ac:dyDescent="0.25">
      <c r="A49" s="19" t="s">
        <v>16</v>
      </c>
      <c r="B49" s="48" t="s">
        <v>59</v>
      </c>
      <c r="C49" s="19"/>
      <c r="D49" s="49" t="s">
        <v>18</v>
      </c>
      <c r="E49" s="40">
        <f t="shared" si="4"/>
        <v>2181</v>
      </c>
      <c r="F49" s="50">
        <v>944</v>
      </c>
      <c r="G49" s="50">
        <v>1522</v>
      </c>
      <c r="H49" s="50">
        <v>3307</v>
      </c>
      <c r="I49" s="50">
        <v>1981</v>
      </c>
      <c r="J49" s="50">
        <v>1021</v>
      </c>
      <c r="K49" s="50">
        <v>1119</v>
      </c>
      <c r="L49" s="50">
        <v>2774</v>
      </c>
      <c r="M49" s="50">
        <v>1933</v>
      </c>
      <c r="N49" s="50">
        <v>1836</v>
      </c>
    </row>
    <row r="50" spans="1:14" x14ac:dyDescent="0.25">
      <c r="A50" s="19" t="s">
        <v>16</v>
      </c>
      <c r="B50" s="48" t="s">
        <v>37</v>
      </c>
      <c r="C50" s="19"/>
      <c r="D50" s="49" t="s">
        <v>18</v>
      </c>
      <c r="E50" s="40">
        <f t="shared" si="4"/>
        <v>2180.3333333333335</v>
      </c>
      <c r="F50" s="50">
        <v>1350</v>
      </c>
      <c r="G50" s="50">
        <v>2155</v>
      </c>
      <c r="H50" s="50">
        <v>948</v>
      </c>
      <c r="I50" s="50">
        <v>0</v>
      </c>
      <c r="J50" s="50">
        <v>0</v>
      </c>
      <c r="K50" s="50">
        <v>0</v>
      </c>
      <c r="L50" s="50">
        <v>0</v>
      </c>
      <c r="M50" s="50">
        <v>0</v>
      </c>
      <c r="N50" s="50">
        <v>6541</v>
      </c>
    </row>
    <row r="51" spans="1:14" x14ac:dyDescent="0.25">
      <c r="A51" s="19" t="s">
        <v>16</v>
      </c>
      <c r="B51" s="48" t="s">
        <v>100</v>
      </c>
      <c r="C51" s="19"/>
      <c r="D51" s="49" t="s">
        <v>18</v>
      </c>
      <c r="E51" s="40">
        <f t="shared" si="4"/>
        <v>2162</v>
      </c>
      <c r="F51" s="50">
        <v>304</v>
      </c>
      <c r="G51" s="50">
        <v>1138</v>
      </c>
      <c r="H51" s="50">
        <v>1764</v>
      </c>
      <c r="I51" s="50">
        <v>993</v>
      </c>
      <c r="J51" s="50">
        <v>789</v>
      </c>
      <c r="K51" s="50">
        <v>587</v>
      </c>
      <c r="L51" s="50">
        <v>3754</v>
      </c>
      <c r="M51" s="50">
        <v>1834</v>
      </c>
      <c r="N51" s="50">
        <v>898</v>
      </c>
    </row>
    <row r="52" spans="1:14" x14ac:dyDescent="0.25">
      <c r="A52" s="19" t="s">
        <v>16</v>
      </c>
      <c r="B52" s="48" t="s">
        <v>108</v>
      </c>
      <c r="C52" s="19"/>
      <c r="D52" s="49" t="s">
        <v>18</v>
      </c>
      <c r="E52" s="40">
        <f t="shared" si="4"/>
        <v>1906.6666666666667</v>
      </c>
      <c r="F52" s="50">
        <v>474</v>
      </c>
      <c r="G52" s="50">
        <v>875</v>
      </c>
      <c r="H52" s="50">
        <v>1912</v>
      </c>
      <c r="I52" s="50">
        <v>1420</v>
      </c>
      <c r="J52" s="50">
        <v>1169</v>
      </c>
      <c r="K52" s="50">
        <v>1450</v>
      </c>
      <c r="L52" s="50">
        <v>1840</v>
      </c>
      <c r="M52" s="50">
        <v>1915</v>
      </c>
      <c r="N52" s="50">
        <v>1965</v>
      </c>
    </row>
    <row r="53" spans="1:14" x14ac:dyDescent="0.25">
      <c r="A53" s="19" t="s">
        <v>16</v>
      </c>
      <c r="B53" s="48" t="s">
        <v>181</v>
      </c>
      <c r="C53" s="19"/>
      <c r="D53" s="49" t="s">
        <v>18</v>
      </c>
      <c r="E53" s="40">
        <f t="shared" si="4"/>
        <v>1340.3333333333333</v>
      </c>
      <c r="F53" s="50">
        <v>1519</v>
      </c>
      <c r="G53" s="50">
        <v>2870</v>
      </c>
      <c r="H53" s="50">
        <v>2664</v>
      </c>
      <c r="I53" s="50">
        <v>1675</v>
      </c>
      <c r="J53" s="50">
        <v>770</v>
      </c>
      <c r="K53" s="50">
        <v>1570</v>
      </c>
      <c r="L53" s="50">
        <v>1498</v>
      </c>
      <c r="M53" s="50">
        <v>1432</v>
      </c>
      <c r="N53" s="50">
        <v>1091</v>
      </c>
    </row>
    <row r="54" spans="1:14" x14ac:dyDescent="0.25">
      <c r="A54" s="19" t="s">
        <v>16</v>
      </c>
      <c r="B54" s="48" t="s">
        <v>78</v>
      </c>
      <c r="C54" s="19"/>
      <c r="D54" s="49" t="s">
        <v>18</v>
      </c>
      <c r="E54" s="40">
        <f t="shared" si="4"/>
        <v>1175.3333333333333</v>
      </c>
      <c r="F54" s="50"/>
      <c r="G54" s="50">
        <v>28</v>
      </c>
      <c r="H54" s="50">
        <v>158</v>
      </c>
      <c r="I54" s="50">
        <v>2867</v>
      </c>
      <c r="J54" s="50">
        <v>356</v>
      </c>
      <c r="K54" s="50">
        <v>951</v>
      </c>
      <c r="L54" s="50">
        <v>1636</v>
      </c>
      <c r="M54" s="50">
        <v>1069</v>
      </c>
      <c r="N54" s="50">
        <v>821</v>
      </c>
    </row>
    <row r="55" spans="1:14" x14ac:dyDescent="0.25">
      <c r="A55" s="19" t="s">
        <v>16</v>
      </c>
      <c r="B55" s="48" t="s">
        <v>69</v>
      </c>
      <c r="C55" s="19"/>
      <c r="D55" s="49" t="s">
        <v>18</v>
      </c>
      <c r="E55" s="40">
        <f t="shared" si="4"/>
        <v>1166.3333333333333</v>
      </c>
      <c r="F55" s="50">
        <v>2171</v>
      </c>
      <c r="G55" s="50">
        <v>947</v>
      </c>
      <c r="H55" s="50">
        <v>3202</v>
      </c>
      <c r="I55" s="50">
        <v>4222</v>
      </c>
      <c r="J55" s="50">
        <v>2092</v>
      </c>
      <c r="K55" s="50">
        <v>544</v>
      </c>
      <c r="L55" s="50">
        <v>2585</v>
      </c>
      <c r="M55" s="50">
        <v>766</v>
      </c>
      <c r="N55" s="50">
        <v>148</v>
      </c>
    </row>
    <row r="56" spans="1:14" x14ac:dyDescent="0.25">
      <c r="A56" s="19" t="s">
        <v>16</v>
      </c>
      <c r="B56" s="48" t="s">
        <v>86</v>
      </c>
      <c r="C56" s="19"/>
      <c r="D56" s="49" t="s">
        <v>18</v>
      </c>
      <c r="E56" s="40">
        <f t="shared" si="4"/>
        <v>946</v>
      </c>
      <c r="F56" s="50">
        <v>374</v>
      </c>
      <c r="G56" s="50"/>
      <c r="H56" s="50">
        <v>4</v>
      </c>
      <c r="I56" s="50">
        <v>562</v>
      </c>
      <c r="J56" s="50">
        <v>493</v>
      </c>
      <c r="K56" s="50">
        <v>188</v>
      </c>
      <c r="L56" s="50">
        <v>1568</v>
      </c>
      <c r="M56" s="50">
        <v>1135</v>
      </c>
      <c r="N56" s="50">
        <v>135</v>
      </c>
    </row>
    <row r="57" spans="1:14" x14ac:dyDescent="0.25">
      <c r="A57" s="19" t="s">
        <v>16</v>
      </c>
      <c r="B57" s="48" t="s">
        <v>72</v>
      </c>
      <c r="C57" s="19"/>
      <c r="D57" s="49" t="s">
        <v>18</v>
      </c>
      <c r="E57" s="40">
        <f t="shared" si="4"/>
        <v>714.66666666666663</v>
      </c>
      <c r="F57" s="50">
        <v>0</v>
      </c>
      <c r="G57" s="50">
        <v>8</v>
      </c>
      <c r="H57" s="50">
        <v>269</v>
      </c>
      <c r="I57" s="50">
        <v>224</v>
      </c>
      <c r="J57" s="50">
        <v>1971</v>
      </c>
      <c r="K57" s="50">
        <v>940</v>
      </c>
      <c r="L57" s="50">
        <v>2144</v>
      </c>
      <c r="M57" s="50"/>
      <c r="N57" s="50"/>
    </row>
    <row r="58" spans="1:14" x14ac:dyDescent="0.25">
      <c r="A58" s="19" t="s">
        <v>16</v>
      </c>
      <c r="B58" s="48" t="s">
        <v>88</v>
      </c>
      <c r="C58" s="19"/>
      <c r="D58" s="49" t="s">
        <v>18</v>
      </c>
      <c r="E58" s="40">
        <f t="shared" si="4"/>
        <v>628.33333333333337</v>
      </c>
      <c r="F58" s="50">
        <v>21</v>
      </c>
      <c r="G58" s="50">
        <v>0</v>
      </c>
      <c r="H58" s="50">
        <v>68</v>
      </c>
      <c r="I58" s="50">
        <v>12</v>
      </c>
      <c r="J58" s="50">
        <v>14</v>
      </c>
      <c r="K58" s="50">
        <v>34</v>
      </c>
      <c r="L58" s="50">
        <v>1080</v>
      </c>
      <c r="M58" s="50">
        <v>408</v>
      </c>
      <c r="N58" s="50">
        <v>397</v>
      </c>
    </row>
    <row r="59" spans="1:14" x14ac:dyDescent="0.25">
      <c r="A59" s="19" t="s">
        <v>16</v>
      </c>
      <c r="B59" s="48" t="s">
        <v>52</v>
      </c>
      <c r="C59" s="19"/>
      <c r="D59" s="49" t="s">
        <v>18</v>
      </c>
      <c r="E59" s="40">
        <f t="shared" si="4"/>
        <v>614</v>
      </c>
      <c r="F59" s="50">
        <v>100</v>
      </c>
      <c r="G59" s="50">
        <v>176</v>
      </c>
      <c r="H59" s="50">
        <v>168</v>
      </c>
      <c r="I59" s="50">
        <v>295</v>
      </c>
      <c r="J59" s="50">
        <v>567</v>
      </c>
      <c r="K59" s="50">
        <v>527</v>
      </c>
      <c r="L59" s="50">
        <v>717</v>
      </c>
      <c r="M59" s="50">
        <v>458</v>
      </c>
      <c r="N59" s="50">
        <v>667</v>
      </c>
    </row>
    <row r="60" spans="1:14" x14ac:dyDescent="0.25">
      <c r="A60" s="19" t="s">
        <v>16</v>
      </c>
      <c r="B60" s="48" t="s">
        <v>198</v>
      </c>
      <c r="C60" s="19"/>
      <c r="D60" s="49" t="s">
        <v>18</v>
      </c>
      <c r="E60" s="40">
        <f t="shared" si="4"/>
        <v>562.33333333333337</v>
      </c>
      <c r="F60" s="50">
        <v>340</v>
      </c>
      <c r="G60" s="50">
        <v>1136</v>
      </c>
      <c r="H60" s="50">
        <v>2141</v>
      </c>
      <c r="I60" s="50"/>
      <c r="J60" s="50">
        <v>1319</v>
      </c>
      <c r="K60" s="50">
        <v>1877</v>
      </c>
      <c r="L60" s="50">
        <v>1687</v>
      </c>
      <c r="M60" s="50"/>
      <c r="N60" s="50"/>
    </row>
    <row r="61" spans="1:14" x14ac:dyDescent="0.25">
      <c r="A61" s="19" t="s">
        <v>16</v>
      </c>
      <c r="B61" s="48" t="s">
        <v>51</v>
      </c>
      <c r="C61" s="19"/>
      <c r="D61" s="49" t="s">
        <v>18</v>
      </c>
      <c r="E61" s="40">
        <f t="shared" si="4"/>
        <v>501</v>
      </c>
      <c r="F61" s="50">
        <v>601</v>
      </c>
      <c r="G61" s="50">
        <v>828</v>
      </c>
      <c r="H61" s="50">
        <v>315</v>
      </c>
      <c r="I61" s="50">
        <v>644</v>
      </c>
      <c r="J61" s="50">
        <v>632</v>
      </c>
      <c r="K61" s="50">
        <v>462</v>
      </c>
      <c r="L61" s="50">
        <v>927</v>
      </c>
      <c r="M61" s="50">
        <v>448</v>
      </c>
      <c r="N61" s="50">
        <v>128</v>
      </c>
    </row>
    <row r="62" spans="1:14" x14ac:dyDescent="0.25">
      <c r="A62" s="19" t="s">
        <v>16</v>
      </c>
      <c r="B62" s="48" t="s">
        <v>63</v>
      </c>
      <c r="C62" s="19"/>
      <c r="D62" s="49" t="s">
        <v>18</v>
      </c>
      <c r="E62" s="40">
        <f t="shared" si="4"/>
        <v>396.66666666666669</v>
      </c>
      <c r="F62" s="50">
        <v>351</v>
      </c>
      <c r="G62" s="50">
        <v>224</v>
      </c>
      <c r="H62" s="50">
        <v>76</v>
      </c>
      <c r="I62" s="50">
        <v>0</v>
      </c>
      <c r="J62" s="50">
        <v>48</v>
      </c>
      <c r="K62" s="50">
        <v>381</v>
      </c>
      <c r="L62" s="50">
        <v>127</v>
      </c>
      <c r="M62" s="50">
        <v>708</v>
      </c>
      <c r="N62" s="50">
        <v>355</v>
      </c>
    </row>
    <row r="63" spans="1:14" x14ac:dyDescent="0.25">
      <c r="A63" s="19" t="s">
        <v>16</v>
      </c>
      <c r="B63" s="48" t="s">
        <v>66</v>
      </c>
      <c r="C63" s="19"/>
      <c r="D63" s="49" t="s">
        <v>18</v>
      </c>
      <c r="E63" s="40">
        <f t="shared" si="4"/>
        <v>393.66666666666669</v>
      </c>
      <c r="F63" s="50">
        <v>0</v>
      </c>
      <c r="G63" s="50">
        <v>187</v>
      </c>
      <c r="H63" s="50">
        <v>273</v>
      </c>
      <c r="I63" s="50">
        <v>64</v>
      </c>
      <c r="J63" s="50"/>
      <c r="K63" s="50">
        <v>59</v>
      </c>
      <c r="L63" s="50">
        <v>1180</v>
      </c>
      <c r="M63" s="50">
        <v>1</v>
      </c>
      <c r="N63" s="50"/>
    </row>
    <row r="64" spans="1:14" x14ac:dyDescent="0.25">
      <c r="A64" s="19" t="s">
        <v>16</v>
      </c>
      <c r="B64" s="48" t="s">
        <v>288</v>
      </c>
      <c r="C64" s="19"/>
      <c r="D64" s="49" t="s">
        <v>18</v>
      </c>
      <c r="E64" s="40">
        <f t="shared" si="4"/>
        <v>376.33333333333331</v>
      </c>
      <c r="F64" s="50">
        <v>35</v>
      </c>
      <c r="G64" s="50">
        <v>110</v>
      </c>
      <c r="H64" s="50"/>
      <c r="I64" s="50"/>
      <c r="J64" s="50"/>
      <c r="K64" s="50">
        <v>866</v>
      </c>
      <c r="L64" s="50">
        <v>1129</v>
      </c>
      <c r="M64" s="50"/>
      <c r="N64" s="50"/>
    </row>
    <row r="65" spans="1:14" x14ac:dyDescent="0.25">
      <c r="A65" s="19" t="s">
        <v>16</v>
      </c>
      <c r="B65" s="48" t="s">
        <v>154</v>
      </c>
      <c r="C65" s="19"/>
      <c r="D65" s="49" t="s">
        <v>18</v>
      </c>
      <c r="E65" s="40">
        <f t="shared" si="4"/>
        <v>370.66666666666669</v>
      </c>
      <c r="F65" s="50">
        <v>789</v>
      </c>
      <c r="G65" s="50">
        <v>4</v>
      </c>
      <c r="H65" s="50">
        <v>169</v>
      </c>
      <c r="I65" s="50">
        <v>978</v>
      </c>
      <c r="J65" s="50">
        <v>243</v>
      </c>
      <c r="K65" s="50">
        <v>1810</v>
      </c>
      <c r="L65" s="50">
        <v>285</v>
      </c>
      <c r="M65" s="50">
        <v>17</v>
      </c>
      <c r="N65" s="50">
        <v>810</v>
      </c>
    </row>
    <row r="66" spans="1:14" x14ac:dyDescent="0.25">
      <c r="A66" s="19" t="s">
        <v>16</v>
      </c>
      <c r="B66" s="48" t="s">
        <v>259</v>
      </c>
      <c r="C66" s="19"/>
      <c r="D66" s="49" t="s">
        <v>18</v>
      </c>
      <c r="E66" s="40">
        <f t="shared" si="4"/>
        <v>358.66666666666669</v>
      </c>
      <c r="F66" s="50">
        <v>0</v>
      </c>
      <c r="G66" s="50">
        <v>14</v>
      </c>
      <c r="H66" s="50">
        <v>340</v>
      </c>
      <c r="I66" s="50">
        <v>0</v>
      </c>
      <c r="J66" s="50">
        <v>0</v>
      </c>
      <c r="K66" s="50">
        <v>28</v>
      </c>
      <c r="L66" s="50">
        <v>0</v>
      </c>
      <c r="M66" s="50">
        <v>2</v>
      </c>
      <c r="N66" s="50">
        <v>1074</v>
      </c>
    </row>
    <row r="67" spans="1:14" x14ac:dyDescent="0.25">
      <c r="A67" s="19" t="s">
        <v>16</v>
      </c>
      <c r="B67" s="48" t="s">
        <v>252</v>
      </c>
      <c r="C67" s="19"/>
      <c r="D67" s="49" t="s">
        <v>18</v>
      </c>
      <c r="E67" s="40">
        <f t="shared" si="4"/>
        <v>180.66666666666666</v>
      </c>
      <c r="F67" s="50">
        <v>0</v>
      </c>
      <c r="G67" s="50">
        <v>37</v>
      </c>
      <c r="H67" s="50">
        <v>135</v>
      </c>
      <c r="I67" s="50">
        <v>8785</v>
      </c>
      <c r="J67" s="50">
        <v>1</v>
      </c>
      <c r="K67" s="50">
        <v>206</v>
      </c>
      <c r="L67" s="50">
        <v>524</v>
      </c>
      <c r="M67" s="50">
        <v>12</v>
      </c>
      <c r="N67" s="50">
        <v>6</v>
      </c>
    </row>
    <row r="68" spans="1:14" x14ac:dyDescent="0.25">
      <c r="A68" s="19" t="s">
        <v>16</v>
      </c>
      <c r="B68" s="48" t="s">
        <v>76</v>
      </c>
      <c r="C68" s="19"/>
      <c r="D68" s="49" t="s">
        <v>18</v>
      </c>
      <c r="E68" s="40">
        <f t="shared" si="4"/>
        <v>168.33333333333334</v>
      </c>
      <c r="F68" s="50">
        <v>0</v>
      </c>
      <c r="G68" s="50">
        <v>1</v>
      </c>
      <c r="H68" s="50">
        <v>8</v>
      </c>
      <c r="I68" s="50">
        <v>1</v>
      </c>
      <c r="J68" s="50">
        <v>35</v>
      </c>
      <c r="K68" s="50">
        <v>338</v>
      </c>
      <c r="L68" s="50">
        <v>279</v>
      </c>
      <c r="M68" s="50">
        <v>196</v>
      </c>
      <c r="N68" s="50">
        <v>30</v>
      </c>
    </row>
    <row r="69" spans="1:14" x14ac:dyDescent="0.25">
      <c r="A69" s="19" t="s">
        <v>16</v>
      </c>
      <c r="B69" s="48" t="s">
        <v>134</v>
      </c>
      <c r="C69" s="19"/>
      <c r="D69" s="49" t="s">
        <v>18</v>
      </c>
      <c r="E69" s="40">
        <f t="shared" si="4"/>
        <v>134</v>
      </c>
      <c r="F69" s="50">
        <v>1</v>
      </c>
      <c r="G69" s="50">
        <v>0</v>
      </c>
      <c r="H69" s="50">
        <v>64</v>
      </c>
      <c r="I69" s="50">
        <v>0</v>
      </c>
      <c r="J69" s="50">
        <v>0</v>
      </c>
      <c r="K69" s="50">
        <v>0</v>
      </c>
      <c r="L69" s="50">
        <v>0</v>
      </c>
      <c r="M69" s="50">
        <v>402</v>
      </c>
      <c r="N69" s="50">
        <v>0</v>
      </c>
    </row>
    <row r="70" spans="1:14" x14ac:dyDescent="0.25">
      <c r="A70" s="19" t="s">
        <v>16</v>
      </c>
      <c r="B70" s="48" t="s">
        <v>71</v>
      </c>
      <c r="C70" s="19"/>
      <c r="D70" s="49" t="s">
        <v>18</v>
      </c>
      <c r="E70" s="40">
        <f t="shared" si="4"/>
        <v>132.66666666666666</v>
      </c>
      <c r="F70" s="50">
        <v>0</v>
      </c>
      <c r="G70" s="50">
        <v>40</v>
      </c>
      <c r="H70" s="50">
        <v>0</v>
      </c>
      <c r="I70" s="50">
        <v>2</v>
      </c>
      <c r="J70" s="50">
        <v>1729</v>
      </c>
      <c r="K70" s="50">
        <v>302</v>
      </c>
      <c r="L70" s="50">
        <v>203</v>
      </c>
      <c r="M70" s="50">
        <v>127</v>
      </c>
      <c r="N70" s="50">
        <v>68</v>
      </c>
    </row>
    <row r="71" spans="1:14" x14ac:dyDescent="0.25">
      <c r="A71" s="19" t="s">
        <v>16</v>
      </c>
      <c r="B71" s="48" t="s">
        <v>77</v>
      </c>
      <c r="C71" s="19"/>
      <c r="D71" s="49" t="s">
        <v>18</v>
      </c>
      <c r="E71" s="40">
        <f t="shared" ref="E71:E123" si="5">SUM(L71:N71)/3</f>
        <v>103.33333333333333</v>
      </c>
      <c r="F71" s="50">
        <v>1785</v>
      </c>
      <c r="G71" s="50">
        <v>2043</v>
      </c>
      <c r="H71" s="50">
        <v>837</v>
      </c>
      <c r="I71" s="50">
        <v>582</v>
      </c>
      <c r="J71" s="50">
        <v>492</v>
      </c>
      <c r="K71" s="50">
        <v>140</v>
      </c>
      <c r="L71" s="50">
        <v>310</v>
      </c>
      <c r="M71" s="50"/>
      <c r="N71" s="50"/>
    </row>
    <row r="72" spans="1:14" x14ac:dyDescent="0.25">
      <c r="A72" s="19" t="s">
        <v>16</v>
      </c>
      <c r="B72" s="48" t="s">
        <v>74</v>
      </c>
      <c r="C72" s="19"/>
      <c r="D72" s="49" t="s">
        <v>18</v>
      </c>
      <c r="E72" s="40">
        <f t="shared" si="5"/>
        <v>95</v>
      </c>
      <c r="F72" s="50">
        <v>0</v>
      </c>
      <c r="G72" s="50"/>
      <c r="H72" s="50">
        <v>1</v>
      </c>
      <c r="I72" s="50">
        <v>0</v>
      </c>
      <c r="J72" s="50">
        <v>686</v>
      </c>
      <c r="K72" s="50">
        <v>319</v>
      </c>
      <c r="L72" s="50">
        <v>212</v>
      </c>
      <c r="M72" s="50">
        <v>65</v>
      </c>
      <c r="N72" s="50">
        <v>8</v>
      </c>
    </row>
    <row r="73" spans="1:14" x14ac:dyDescent="0.25">
      <c r="A73" s="19" t="s">
        <v>16</v>
      </c>
      <c r="B73" s="48" t="s">
        <v>95</v>
      </c>
      <c r="C73" s="19"/>
      <c r="D73" s="49" t="s">
        <v>18</v>
      </c>
      <c r="E73" s="40">
        <f t="shared" si="5"/>
        <v>70.666666666666671</v>
      </c>
      <c r="F73" s="50">
        <v>0</v>
      </c>
      <c r="G73" s="50">
        <v>3</v>
      </c>
      <c r="H73" s="50">
        <v>26</v>
      </c>
      <c r="I73" s="50">
        <v>50</v>
      </c>
      <c r="J73" s="50">
        <v>76</v>
      </c>
      <c r="K73" s="50">
        <v>23</v>
      </c>
      <c r="L73" s="50">
        <v>1</v>
      </c>
      <c r="M73" s="50">
        <v>104</v>
      </c>
      <c r="N73" s="50">
        <v>107</v>
      </c>
    </row>
    <row r="74" spans="1:14" x14ac:dyDescent="0.25">
      <c r="A74" s="19" t="s">
        <v>16</v>
      </c>
      <c r="B74" s="48" t="s">
        <v>57</v>
      </c>
      <c r="C74" s="19"/>
      <c r="D74" s="49" t="s">
        <v>18</v>
      </c>
      <c r="E74" s="40">
        <f t="shared" si="5"/>
        <v>64.333333333333329</v>
      </c>
      <c r="F74" s="50">
        <v>0</v>
      </c>
      <c r="G74" s="50">
        <v>74</v>
      </c>
      <c r="H74" s="50">
        <v>0</v>
      </c>
      <c r="I74" s="50">
        <v>0</v>
      </c>
      <c r="J74" s="50">
        <v>0</v>
      </c>
      <c r="K74" s="50">
        <v>10</v>
      </c>
      <c r="L74" s="50">
        <v>0</v>
      </c>
      <c r="M74" s="50">
        <v>9</v>
      </c>
      <c r="N74" s="50">
        <v>184</v>
      </c>
    </row>
    <row r="75" spans="1:14" x14ac:dyDescent="0.25">
      <c r="A75" s="19" t="s">
        <v>16</v>
      </c>
      <c r="B75" s="48" t="s">
        <v>146</v>
      </c>
      <c r="C75" s="19"/>
      <c r="D75" s="49" t="s">
        <v>18</v>
      </c>
      <c r="E75" s="40">
        <f t="shared" si="5"/>
        <v>51</v>
      </c>
      <c r="F75" s="50">
        <v>131</v>
      </c>
      <c r="G75" s="50">
        <v>26</v>
      </c>
      <c r="H75" s="50">
        <v>0</v>
      </c>
      <c r="I75" s="50">
        <v>1</v>
      </c>
      <c r="J75" s="50">
        <v>5</v>
      </c>
      <c r="K75" s="50">
        <v>38</v>
      </c>
      <c r="L75" s="50">
        <v>2</v>
      </c>
      <c r="M75" s="50">
        <v>151</v>
      </c>
      <c r="N75" s="50">
        <v>0</v>
      </c>
    </row>
    <row r="76" spans="1:14" x14ac:dyDescent="0.25">
      <c r="A76" s="19" t="s">
        <v>16</v>
      </c>
      <c r="B76" s="48" t="s">
        <v>67</v>
      </c>
      <c r="C76" s="19"/>
      <c r="D76" s="49" t="s">
        <v>18</v>
      </c>
      <c r="E76" s="40">
        <f t="shared" si="5"/>
        <v>45.333333333333336</v>
      </c>
      <c r="F76" s="50">
        <v>14</v>
      </c>
      <c r="G76" s="50">
        <v>0</v>
      </c>
      <c r="H76" s="50">
        <v>0</v>
      </c>
      <c r="I76" s="50">
        <v>7</v>
      </c>
      <c r="J76" s="50">
        <v>0</v>
      </c>
      <c r="K76" s="50">
        <v>39</v>
      </c>
      <c r="L76" s="50">
        <v>134</v>
      </c>
      <c r="M76" s="50">
        <v>2</v>
      </c>
      <c r="N76" s="50">
        <v>0</v>
      </c>
    </row>
    <row r="77" spans="1:14" x14ac:dyDescent="0.25">
      <c r="A77" s="19" t="s">
        <v>16</v>
      </c>
      <c r="B77" s="48" t="s">
        <v>262</v>
      </c>
      <c r="C77" s="19"/>
      <c r="D77" s="49" t="s">
        <v>18</v>
      </c>
      <c r="E77" s="40">
        <f t="shared" si="5"/>
        <v>38</v>
      </c>
      <c r="F77" s="50">
        <v>5</v>
      </c>
      <c r="G77" s="50">
        <v>9</v>
      </c>
      <c r="H77" s="50">
        <v>12</v>
      </c>
      <c r="I77" s="50">
        <v>19</v>
      </c>
      <c r="J77" s="50">
        <v>17</v>
      </c>
      <c r="K77" s="50">
        <v>23</v>
      </c>
      <c r="L77" s="50">
        <v>53</v>
      </c>
      <c r="M77" s="50">
        <v>56</v>
      </c>
      <c r="N77" s="50">
        <v>5</v>
      </c>
    </row>
    <row r="78" spans="1:14" x14ac:dyDescent="0.25">
      <c r="A78" s="19" t="s">
        <v>16</v>
      </c>
      <c r="B78" s="48" t="s">
        <v>125</v>
      </c>
      <c r="C78" s="19"/>
      <c r="D78" s="49" t="s">
        <v>18</v>
      </c>
      <c r="E78" s="40">
        <f t="shared" si="5"/>
        <v>34.333333333333336</v>
      </c>
      <c r="F78" s="50"/>
      <c r="G78" s="50"/>
      <c r="H78" s="50"/>
      <c r="I78" s="50"/>
      <c r="J78" s="50">
        <v>161</v>
      </c>
      <c r="K78" s="50">
        <v>1</v>
      </c>
      <c r="L78" s="50">
        <v>97</v>
      </c>
      <c r="M78" s="50"/>
      <c r="N78" s="50">
        <v>6</v>
      </c>
    </row>
    <row r="79" spans="1:14" x14ac:dyDescent="0.25">
      <c r="A79" s="19" t="s">
        <v>16</v>
      </c>
      <c r="B79" s="48" t="s">
        <v>73</v>
      </c>
      <c r="C79" s="19"/>
      <c r="D79" s="49" t="s">
        <v>18</v>
      </c>
      <c r="E79" s="40">
        <f t="shared" si="5"/>
        <v>27</v>
      </c>
      <c r="F79" s="50">
        <v>0</v>
      </c>
      <c r="G79" s="50">
        <v>34</v>
      </c>
      <c r="H79" s="50">
        <v>450</v>
      </c>
      <c r="I79" s="50">
        <v>3</v>
      </c>
      <c r="J79" s="50">
        <v>4</v>
      </c>
      <c r="K79" s="50">
        <v>0</v>
      </c>
      <c r="L79" s="50">
        <v>81</v>
      </c>
      <c r="M79" s="50">
        <v>0</v>
      </c>
      <c r="N79" s="50">
        <v>0</v>
      </c>
    </row>
    <row r="80" spans="1:14" x14ac:dyDescent="0.25">
      <c r="A80" s="19" t="s">
        <v>16</v>
      </c>
      <c r="B80" s="48" t="s">
        <v>180</v>
      </c>
      <c r="C80" s="19"/>
      <c r="D80" s="49" t="s">
        <v>18</v>
      </c>
      <c r="E80" s="40">
        <f t="shared" si="5"/>
        <v>24</v>
      </c>
      <c r="F80" s="50">
        <v>0</v>
      </c>
      <c r="G80" s="50">
        <v>0</v>
      </c>
      <c r="H80" s="50">
        <v>0</v>
      </c>
      <c r="I80" s="50">
        <v>0</v>
      </c>
      <c r="J80" s="50">
        <v>0</v>
      </c>
      <c r="K80" s="50">
        <v>2</v>
      </c>
      <c r="L80" s="50">
        <v>72</v>
      </c>
      <c r="M80" s="50">
        <v>0</v>
      </c>
      <c r="N80" s="50">
        <v>0</v>
      </c>
    </row>
    <row r="81" spans="1:14" x14ac:dyDescent="0.25">
      <c r="A81" s="19" t="s">
        <v>16</v>
      </c>
      <c r="B81" s="48" t="s">
        <v>79</v>
      </c>
      <c r="C81" s="19"/>
      <c r="D81" s="49" t="s">
        <v>18</v>
      </c>
      <c r="E81" s="40">
        <f t="shared" si="5"/>
        <v>23.666666666666668</v>
      </c>
      <c r="F81" s="50">
        <v>0</v>
      </c>
      <c r="G81" s="50">
        <v>0</v>
      </c>
      <c r="H81" s="50">
        <v>0</v>
      </c>
      <c r="I81" s="50">
        <v>0</v>
      </c>
      <c r="J81" s="50">
        <v>0</v>
      </c>
      <c r="K81" s="50">
        <v>12</v>
      </c>
      <c r="L81" s="50">
        <v>0</v>
      </c>
      <c r="M81" s="50">
        <v>0</v>
      </c>
      <c r="N81" s="50">
        <v>71</v>
      </c>
    </row>
    <row r="82" spans="1:14" x14ac:dyDescent="0.25">
      <c r="A82" s="19" t="s">
        <v>16</v>
      </c>
      <c r="B82" s="48" t="s">
        <v>285</v>
      </c>
      <c r="C82" s="19"/>
      <c r="D82" s="49" t="s">
        <v>18</v>
      </c>
      <c r="E82" s="40">
        <f t="shared" si="5"/>
        <v>18.333333333333332</v>
      </c>
      <c r="F82" s="50"/>
      <c r="G82" s="50">
        <v>0</v>
      </c>
      <c r="H82" s="50">
        <v>0</v>
      </c>
      <c r="I82" s="50">
        <v>0</v>
      </c>
      <c r="J82" s="50">
        <v>0</v>
      </c>
      <c r="K82" s="50">
        <v>0</v>
      </c>
      <c r="L82" s="50">
        <v>0</v>
      </c>
      <c r="M82" s="50">
        <v>37</v>
      </c>
      <c r="N82" s="50">
        <v>18</v>
      </c>
    </row>
    <row r="83" spans="1:14" x14ac:dyDescent="0.25">
      <c r="A83" s="19" t="s">
        <v>16</v>
      </c>
      <c r="B83" s="48" t="s">
        <v>96</v>
      </c>
      <c r="C83" s="19"/>
      <c r="D83" s="49" t="s">
        <v>18</v>
      </c>
      <c r="E83" s="40">
        <f t="shared" si="5"/>
        <v>16</v>
      </c>
      <c r="F83" s="50">
        <v>0</v>
      </c>
      <c r="G83" s="50">
        <v>0</v>
      </c>
      <c r="H83" s="50">
        <v>18</v>
      </c>
      <c r="I83" s="50">
        <v>67</v>
      </c>
      <c r="J83" s="50">
        <v>25</v>
      </c>
      <c r="K83" s="50">
        <v>0</v>
      </c>
      <c r="L83" s="50">
        <v>0</v>
      </c>
      <c r="M83" s="50">
        <v>0</v>
      </c>
      <c r="N83" s="50">
        <v>48</v>
      </c>
    </row>
    <row r="84" spans="1:14" x14ac:dyDescent="0.25">
      <c r="A84" s="19" t="s">
        <v>16</v>
      </c>
      <c r="B84" s="48" t="s">
        <v>177</v>
      </c>
      <c r="C84" s="19"/>
      <c r="D84" s="49" t="s">
        <v>18</v>
      </c>
      <c r="E84" s="40">
        <f t="shared" si="5"/>
        <v>15.666666666666666</v>
      </c>
      <c r="F84" s="50">
        <v>0</v>
      </c>
      <c r="G84" s="50">
        <v>2</v>
      </c>
      <c r="H84" s="50">
        <v>0</v>
      </c>
      <c r="I84" s="50">
        <v>0</v>
      </c>
      <c r="J84" s="50">
        <v>2</v>
      </c>
      <c r="K84" s="50">
        <v>15</v>
      </c>
      <c r="L84" s="50">
        <v>1</v>
      </c>
      <c r="M84" s="50">
        <v>28</v>
      </c>
      <c r="N84" s="50">
        <v>18</v>
      </c>
    </row>
    <row r="85" spans="1:14" x14ac:dyDescent="0.25">
      <c r="A85" s="19" t="s">
        <v>16</v>
      </c>
      <c r="B85" s="48" t="s">
        <v>122</v>
      </c>
      <c r="C85" s="19"/>
      <c r="D85" s="49" t="s">
        <v>18</v>
      </c>
      <c r="E85" s="40">
        <f t="shared" si="5"/>
        <v>15.333333333333334</v>
      </c>
      <c r="F85" s="50">
        <v>8</v>
      </c>
      <c r="G85" s="50">
        <v>5</v>
      </c>
      <c r="H85" s="50">
        <v>0</v>
      </c>
      <c r="I85" s="50">
        <v>0</v>
      </c>
      <c r="J85" s="50">
        <v>0</v>
      </c>
      <c r="K85" s="50">
        <v>0</v>
      </c>
      <c r="L85" s="50">
        <v>0</v>
      </c>
      <c r="M85" s="50">
        <v>46</v>
      </c>
      <c r="N85" s="50">
        <v>0</v>
      </c>
    </row>
    <row r="86" spans="1:14" x14ac:dyDescent="0.25">
      <c r="A86" s="19" t="s">
        <v>16</v>
      </c>
      <c r="B86" s="48" t="s">
        <v>196</v>
      </c>
      <c r="C86" s="19"/>
      <c r="D86" s="49" t="s">
        <v>18</v>
      </c>
      <c r="E86" s="40">
        <f t="shared" si="5"/>
        <v>14</v>
      </c>
      <c r="F86" s="50">
        <v>0</v>
      </c>
      <c r="G86" s="50">
        <v>0</v>
      </c>
      <c r="H86" s="50">
        <v>1</v>
      </c>
      <c r="I86" s="50">
        <v>0</v>
      </c>
      <c r="J86" s="50">
        <v>15</v>
      </c>
      <c r="K86" s="50">
        <v>12</v>
      </c>
      <c r="L86" s="50">
        <v>10</v>
      </c>
      <c r="M86" s="50">
        <v>32</v>
      </c>
      <c r="N86" s="50">
        <v>0</v>
      </c>
    </row>
    <row r="87" spans="1:14" x14ac:dyDescent="0.25">
      <c r="A87" s="19" t="s">
        <v>16</v>
      </c>
      <c r="B87" s="48" t="s">
        <v>289</v>
      </c>
      <c r="C87" s="19"/>
      <c r="D87" s="49" t="s">
        <v>18</v>
      </c>
      <c r="E87" s="40">
        <f t="shared" si="5"/>
        <v>10</v>
      </c>
      <c r="F87" s="50">
        <v>5</v>
      </c>
      <c r="G87" s="50">
        <v>0</v>
      </c>
      <c r="H87" s="50">
        <v>1</v>
      </c>
      <c r="I87" s="50"/>
      <c r="J87" s="50">
        <v>60</v>
      </c>
      <c r="K87" s="50">
        <v>5</v>
      </c>
      <c r="L87" s="50">
        <v>6</v>
      </c>
      <c r="M87" s="50">
        <v>19</v>
      </c>
      <c r="N87" s="50">
        <v>5</v>
      </c>
    </row>
    <row r="88" spans="1:14" x14ac:dyDescent="0.25">
      <c r="A88" s="19" t="s">
        <v>16</v>
      </c>
      <c r="B88" s="48" t="s">
        <v>117</v>
      </c>
      <c r="C88" s="19"/>
      <c r="D88" s="49" t="s">
        <v>18</v>
      </c>
      <c r="E88" s="40">
        <f t="shared" si="5"/>
        <v>10</v>
      </c>
      <c r="F88" s="50">
        <v>1</v>
      </c>
      <c r="G88" s="50">
        <v>0</v>
      </c>
      <c r="H88" s="50">
        <v>0</v>
      </c>
      <c r="I88" s="50">
        <v>8</v>
      </c>
      <c r="J88" s="50">
        <v>0</v>
      </c>
      <c r="K88" s="50"/>
      <c r="L88" s="50">
        <v>5</v>
      </c>
      <c r="M88" s="50">
        <v>22</v>
      </c>
      <c r="N88" s="50">
        <v>3</v>
      </c>
    </row>
    <row r="89" spans="1:14" x14ac:dyDescent="0.25">
      <c r="A89" s="19" t="s">
        <v>16</v>
      </c>
      <c r="B89" s="48" t="s">
        <v>260</v>
      </c>
      <c r="C89" s="19"/>
      <c r="D89" s="49" t="s">
        <v>18</v>
      </c>
      <c r="E89" s="40">
        <f t="shared" si="5"/>
        <v>8.3333333333333339</v>
      </c>
      <c r="F89" s="50">
        <v>0</v>
      </c>
      <c r="G89" s="50">
        <v>0</v>
      </c>
      <c r="H89" s="50">
        <v>0</v>
      </c>
      <c r="I89" s="50">
        <v>17</v>
      </c>
      <c r="J89" s="50">
        <v>14</v>
      </c>
      <c r="K89" s="50">
        <v>13</v>
      </c>
      <c r="L89" s="50">
        <v>8</v>
      </c>
      <c r="M89" s="50">
        <v>8</v>
      </c>
      <c r="N89" s="50">
        <v>9</v>
      </c>
    </row>
    <row r="90" spans="1:14" x14ac:dyDescent="0.25">
      <c r="A90" s="19" t="s">
        <v>16</v>
      </c>
      <c r="B90" s="48" t="s">
        <v>130</v>
      </c>
      <c r="C90" s="19"/>
      <c r="D90" s="49" t="s">
        <v>18</v>
      </c>
      <c r="E90" s="40">
        <f t="shared" si="5"/>
        <v>8</v>
      </c>
      <c r="F90" s="50">
        <v>0</v>
      </c>
      <c r="G90" s="50">
        <v>0</v>
      </c>
      <c r="H90" s="50">
        <v>0</v>
      </c>
      <c r="I90" s="50">
        <v>0</v>
      </c>
      <c r="J90" s="50">
        <v>0</v>
      </c>
      <c r="K90" s="50">
        <v>0</v>
      </c>
      <c r="L90" s="50">
        <v>0</v>
      </c>
      <c r="M90" s="50">
        <v>19</v>
      </c>
      <c r="N90" s="50">
        <v>5</v>
      </c>
    </row>
    <row r="91" spans="1:14" x14ac:dyDescent="0.25">
      <c r="A91" s="19" t="s">
        <v>16</v>
      </c>
      <c r="B91" s="48" t="s">
        <v>159</v>
      </c>
      <c r="C91" s="19"/>
      <c r="D91" s="49" t="s">
        <v>18</v>
      </c>
      <c r="E91" s="40">
        <f t="shared" si="5"/>
        <v>7.333333333333333</v>
      </c>
      <c r="F91" s="50">
        <v>1</v>
      </c>
      <c r="G91" s="50">
        <v>0</v>
      </c>
      <c r="H91" s="50">
        <v>0</v>
      </c>
      <c r="I91" s="50">
        <v>0</v>
      </c>
      <c r="J91" s="50">
        <v>0</v>
      </c>
      <c r="K91" s="50">
        <v>1</v>
      </c>
      <c r="L91" s="50">
        <v>0</v>
      </c>
      <c r="M91" s="50">
        <v>13</v>
      </c>
      <c r="N91" s="50">
        <v>9</v>
      </c>
    </row>
    <row r="92" spans="1:14" x14ac:dyDescent="0.25">
      <c r="A92" s="19" t="s">
        <v>16</v>
      </c>
      <c r="B92" s="48" t="s">
        <v>103</v>
      </c>
      <c r="C92" s="19"/>
      <c r="D92" s="49" t="s">
        <v>18</v>
      </c>
      <c r="E92" s="40">
        <f t="shared" si="5"/>
        <v>5.333333333333333</v>
      </c>
      <c r="F92" s="50">
        <v>378</v>
      </c>
      <c r="G92" s="50">
        <v>25</v>
      </c>
      <c r="H92" s="50">
        <v>0</v>
      </c>
      <c r="I92" s="50">
        <v>234</v>
      </c>
      <c r="J92" s="50">
        <v>0</v>
      </c>
      <c r="K92" s="50">
        <v>0</v>
      </c>
      <c r="L92" s="50">
        <v>0</v>
      </c>
      <c r="M92" s="50">
        <v>0</v>
      </c>
      <c r="N92" s="50">
        <v>16</v>
      </c>
    </row>
    <row r="93" spans="1:14" x14ac:dyDescent="0.25">
      <c r="A93" s="19" t="s">
        <v>16</v>
      </c>
      <c r="B93" s="48" t="s">
        <v>261</v>
      </c>
      <c r="C93" s="19"/>
      <c r="D93" s="49" t="s">
        <v>18</v>
      </c>
      <c r="E93" s="40">
        <f t="shared" si="5"/>
        <v>4</v>
      </c>
      <c r="F93" s="50">
        <v>241</v>
      </c>
      <c r="G93" s="50">
        <v>0</v>
      </c>
      <c r="H93" s="50">
        <v>1</v>
      </c>
      <c r="I93" s="50">
        <v>24</v>
      </c>
      <c r="J93" s="50">
        <v>0</v>
      </c>
      <c r="K93" s="50">
        <v>7</v>
      </c>
      <c r="L93" s="50">
        <v>4</v>
      </c>
      <c r="M93" s="50">
        <v>2</v>
      </c>
      <c r="N93" s="50">
        <v>6</v>
      </c>
    </row>
    <row r="94" spans="1:14" x14ac:dyDescent="0.25">
      <c r="A94" s="19" t="s">
        <v>16</v>
      </c>
      <c r="B94" s="48" t="s">
        <v>87</v>
      </c>
      <c r="C94" s="19"/>
      <c r="D94" s="49" t="s">
        <v>18</v>
      </c>
      <c r="E94" s="40">
        <f t="shared" si="5"/>
        <v>1</v>
      </c>
      <c r="F94" s="50">
        <v>34</v>
      </c>
      <c r="G94" s="50">
        <v>30</v>
      </c>
      <c r="H94" s="50">
        <v>81</v>
      </c>
      <c r="I94" s="50">
        <v>30</v>
      </c>
      <c r="J94" s="50">
        <v>6</v>
      </c>
      <c r="K94" s="50">
        <v>13</v>
      </c>
      <c r="L94" s="50">
        <v>1</v>
      </c>
      <c r="M94" s="50">
        <v>0</v>
      </c>
      <c r="N94" s="50">
        <v>2</v>
      </c>
    </row>
    <row r="95" spans="1:14" x14ac:dyDescent="0.25">
      <c r="A95" s="19" t="s">
        <v>16</v>
      </c>
      <c r="B95" s="48" t="s">
        <v>131</v>
      </c>
      <c r="C95" s="19"/>
      <c r="D95" s="49" t="s">
        <v>18</v>
      </c>
      <c r="E95" s="40">
        <f t="shared" si="5"/>
        <v>0.33333333333333331</v>
      </c>
      <c r="F95" s="50">
        <v>0</v>
      </c>
      <c r="G95" s="50">
        <v>0</v>
      </c>
      <c r="H95" s="50">
        <v>0</v>
      </c>
      <c r="I95" s="50">
        <v>0</v>
      </c>
      <c r="J95" s="50">
        <v>0</v>
      </c>
      <c r="K95" s="50">
        <v>0</v>
      </c>
      <c r="L95" s="50">
        <v>0</v>
      </c>
      <c r="M95" s="50">
        <v>0</v>
      </c>
      <c r="N95" s="50">
        <v>1</v>
      </c>
    </row>
    <row r="96" spans="1:14" x14ac:dyDescent="0.25">
      <c r="A96" s="19" t="s">
        <v>16</v>
      </c>
      <c r="B96" s="48" t="s">
        <v>92</v>
      </c>
      <c r="C96" s="19"/>
      <c r="D96" s="49" t="s">
        <v>18</v>
      </c>
      <c r="E96" s="40">
        <f t="shared" si="5"/>
        <v>0</v>
      </c>
      <c r="F96" s="50">
        <v>0</v>
      </c>
      <c r="G96" s="50">
        <v>0</v>
      </c>
      <c r="H96" s="50">
        <v>0</v>
      </c>
      <c r="I96" s="50">
        <v>2</v>
      </c>
      <c r="J96" s="50">
        <v>0</v>
      </c>
      <c r="K96" s="50">
        <v>0</v>
      </c>
      <c r="L96" s="50">
        <v>0</v>
      </c>
      <c r="M96" s="50">
        <v>0</v>
      </c>
      <c r="N96" s="50">
        <v>0</v>
      </c>
    </row>
    <row r="97" spans="1:14" x14ac:dyDescent="0.25">
      <c r="A97" s="19" t="s">
        <v>16</v>
      </c>
      <c r="B97" s="48" t="s">
        <v>290</v>
      </c>
      <c r="C97" s="19"/>
      <c r="D97" s="49" t="s">
        <v>18</v>
      </c>
      <c r="E97" s="40">
        <f t="shared" si="5"/>
        <v>0</v>
      </c>
      <c r="F97" s="50">
        <v>789</v>
      </c>
      <c r="G97" s="50">
        <v>5</v>
      </c>
      <c r="H97" s="50">
        <v>0</v>
      </c>
      <c r="I97" s="50"/>
      <c r="J97" s="50">
        <v>0</v>
      </c>
      <c r="K97" s="50">
        <v>0</v>
      </c>
      <c r="L97" s="50">
        <v>0</v>
      </c>
      <c r="M97" s="50">
        <v>0</v>
      </c>
      <c r="N97" s="50">
        <v>0</v>
      </c>
    </row>
    <row r="98" spans="1:14" x14ac:dyDescent="0.25">
      <c r="A98" s="19" t="s">
        <v>16</v>
      </c>
      <c r="B98" s="48" t="s">
        <v>291</v>
      </c>
      <c r="C98" s="19"/>
      <c r="D98" s="49" t="s">
        <v>18</v>
      </c>
      <c r="E98" s="40">
        <f t="shared" si="5"/>
        <v>0</v>
      </c>
      <c r="F98" s="50">
        <v>0</v>
      </c>
      <c r="G98" s="50">
        <v>11</v>
      </c>
      <c r="H98" s="50">
        <v>0</v>
      </c>
      <c r="I98" s="50">
        <v>0</v>
      </c>
      <c r="J98" s="50">
        <v>1</v>
      </c>
      <c r="K98" s="50">
        <v>0</v>
      </c>
      <c r="L98" s="50">
        <v>0</v>
      </c>
      <c r="M98" s="50">
        <v>0</v>
      </c>
      <c r="N98" s="50">
        <v>0</v>
      </c>
    </row>
    <row r="99" spans="1:14" x14ac:dyDescent="0.25">
      <c r="A99" s="19" t="s">
        <v>16</v>
      </c>
      <c r="B99" s="48" t="s">
        <v>161</v>
      </c>
      <c r="C99" s="19"/>
      <c r="D99" s="49" t="s">
        <v>18</v>
      </c>
      <c r="E99" s="40">
        <f t="shared" si="5"/>
        <v>0</v>
      </c>
      <c r="F99" s="50">
        <v>0</v>
      </c>
      <c r="G99" s="50">
        <v>0</v>
      </c>
      <c r="H99" s="50">
        <v>0</v>
      </c>
      <c r="I99" s="50">
        <v>0</v>
      </c>
      <c r="J99" s="50">
        <v>3</v>
      </c>
      <c r="K99" s="50">
        <v>1</v>
      </c>
      <c r="L99" s="50">
        <v>0</v>
      </c>
      <c r="M99" s="50">
        <v>0</v>
      </c>
      <c r="N99" s="50">
        <v>0</v>
      </c>
    </row>
    <row r="100" spans="1:14" x14ac:dyDescent="0.25">
      <c r="A100" s="19" t="s">
        <v>16</v>
      </c>
      <c r="B100" s="48" t="s">
        <v>141</v>
      </c>
      <c r="C100" s="19"/>
      <c r="D100" s="49" t="s">
        <v>18</v>
      </c>
      <c r="E100" s="40">
        <f t="shared" si="5"/>
        <v>0</v>
      </c>
      <c r="F100" s="50">
        <v>0</v>
      </c>
      <c r="G100" s="50">
        <v>27</v>
      </c>
      <c r="H100" s="50">
        <v>0</v>
      </c>
      <c r="I100" s="50">
        <v>0</v>
      </c>
      <c r="J100" s="50">
        <v>0</v>
      </c>
      <c r="K100" s="50">
        <v>0</v>
      </c>
      <c r="L100" s="50">
        <v>0</v>
      </c>
      <c r="M100" s="50">
        <v>0</v>
      </c>
      <c r="N100" s="50">
        <v>0</v>
      </c>
    </row>
    <row r="101" spans="1:14" x14ac:dyDescent="0.25">
      <c r="A101" s="19" t="s">
        <v>16</v>
      </c>
      <c r="B101" s="48" t="s">
        <v>147</v>
      </c>
      <c r="C101" s="19"/>
      <c r="D101" s="49" t="s">
        <v>18</v>
      </c>
      <c r="E101" s="40">
        <f t="shared" si="5"/>
        <v>0</v>
      </c>
      <c r="F101" s="50">
        <v>1</v>
      </c>
      <c r="G101" s="50">
        <v>1</v>
      </c>
      <c r="H101" s="50">
        <v>0</v>
      </c>
      <c r="I101" s="50">
        <v>0</v>
      </c>
      <c r="J101" s="50">
        <v>0</v>
      </c>
      <c r="K101" s="50">
        <v>0</v>
      </c>
      <c r="L101" s="50">
        <v>0</v>
      </c>
      <c r="M101" s="50">
        <v>0</v>
      </c>
      <c r="N101" s="50">
        <v>0</v>
      </c>
    </row>
    <row r="102" spans="1:14" x14ac:dyDescent="0.25">
      <c r="A102" s="19" t="s">
        <v>16</v>
      </c>
      <c r="B102" s="48" t="s">
        <v>200</v>
      </c>
      <c r="C102" s="19"/>
      <c r="D102" s="49" t="s">
        <v>18</v>
      </c>
      <c r="E102" s="40">
        <f t="shared" si="5"/>
        <v>0</v>
      </c>
      <c r="F102" s="50">
        <v>0</v>
      </c>
      <c r="G102" s="50">
        <v>0</v>
      </c>
      <c r="H102" s="50">
        <v>1</v>
      </c>
      <c r="I102" s="50">
        <v>3</v>
      </c>
      <c r="J102" s="50">
        <v>0</v>
      </c>
      <c r="K102" s="50">
        <v>16</v>
      </c>
      <c r="L102" s="50">
        <v>0</v>
      </c>
      <c r="M102" s="50">
        <v>0</v>
      </c>
      <c r="N102" s="50">
        <v>0</v>
      </c>
    </row>
    <row r="103" spans="1:14" x14ac:dyDescent="0.25">
      <c r="A103" s="19" t="s">
        <v>16</v>
      </c>
      <c r="B103" s="48" t="s">
        <v>111</v>
      </c>
      <c r="C103" s="19"/>
      <c r="D103" s="49" t="s">
        <v>18</v>
      </c>
      <c r="E103" s="40">
        <f t="shared" si="5"/>
        <v>0</v>
      </c>
      <c r="F103" s="50">
        <v>0</v>
      </c>
      <c r="G103" s="50">
        <v>0</v>
      </c>
      <c r="H103" s="50">
        <v>0</v>
      </c>
      <c r="I103" s="50">
        <v>32</v>
      </c>
      <c r="J103" s="50">
        <v>0</v>
      </c>
      <c r="K103" s="50">
        <v>0</v>
      </c>
      <c r="L103" s="50">
        <v>0</v>
      </c>
      <c r="M103" s="50">
        <v>0</v>
      </c>
      <c r="N103" s="50">
        <v>0</v>
      </c>
    </row>
    <row r="104" spans="1:14" x14ac:dyDescent="0.25">
      <c r="A104" s="19" t="s">
        <v>16</v>
      </c>
      <c r="B104" s="48" t="s">
        <v>171</v>
      </c>
      <c r="C104" s="19"/>
      <c r="D104" s="49" t="s">
        <v>18</v>
      </c>
      <c r="E104" s="40">
        <f t="shared" si="5"/>
        <v>0</v>
      </c>
      <c r="F104" s="50">
        <v>0</v>
      </c>
      <c r="G104" s="50">
        <v>0</v>
      </c>
      <c r="H104" s="50">
        <v>0</v>
      </c>
      <c r="I104" s="50">
        <v>0</v>
      </c>
      <c r="J104" s="50">
        <v>16</v>
      </c>
      <c r="K104" s="50">
        <v>0</v>
      </c>
      <c r="L104" s="50">
        <v>0</v>
      </c>
      <c r="M104" s="50">
        <v>0</v>
      </c>
      <c r="N104" s="50">
        <v>0</v>
      </c>
    </row>
    <row r="105" spans="1:14" x14ac:dyDescent="0.25">
      <c r="A105" s="19" t="s">
        <v>16</v>
      </c>
      <c r="B105" s="48" t="s">
        <v>110</v>
      </c>
      <c r="C105" s="19"/>
      <c r="D105" s="49" t="s">
        <v>18</v>
      </c>
      <c r="E105" s="40">
        <f t="shared" si="5"/>
        <v>0</v>
      </c>
      <c r="F105" s="50">
        <v>0</v>
      </c>
      <c r="G105" s="50">
        <v>0</v>
      </c>
      <c r="H105" s="50">
        <v>0</v>
      </c>
      <c r="I105" s="50">
        <v>9</v>
      </c>
      <c r="J105" s="50">
        <v>0</v>
      </c>
      <c r="K105" s="50">
        <v>0</v>
      </c>
      <c r="L105" s="50">
        <v>0</v>
      </c>
      <c r="M105" s="50">
        <v>0</v>
      </c>
      <c r="N105" s="50">
        <v>0</v>
      </c>
    </row>
    <row r="106" spans="1:14" x14ac:dyDescent="0.25">
      <c r="A106" s="19" t="s">
        <v>16</v>
      </c>
      <c r="B106" s="48" t="s">
        <v>90</v>
      </c>
      <c r="C106" s="19"/>
      <c r="D106" s="49" t="s">
        <v>18</v>
      </c>
      <c r="E106" s="40">
        <f t="shared" si="5"/>
        <v>0</v>
      </c>
      <c r="F106" s="50">
        <v>14</v>
      </c>
      <c r="G106" s="50">
        <v>0</v>
      </c>
      <c r="H106" s="50">
        <v>0</v>
      </c>
      <c r="I106" s="50">
        <v>0</v>
      </c>
      <c r="J106" s="50">
        <v>0</v>
      </c>
      <c r="K106" s="50">
        <v>0</v>
      </c>
      <c r="L106" s="50">
        <v>0</v>
      </c>
      <c r="M106" s="50">
        <v>0</v>
      </c>
      <c r="N106" s="50">
        <v>0</v>
      </c>
    </row>
    <row r="107" spans="1:14" x14ac:dyDescent="0.25">
      <c r="A107" s="19" t="s">
        <v>16</v>
      </c>
      <c r="B107" s="48" t="s">
        <v>292</v>
      </c>
      <c r="C107" s="19"/>
      <c r="D107" s="49" t="s">
        <v>18</v>
      </c>
      <c r="E107" s="40">
        <f t="shared" si="5"/>
        <v>0</v>
      </c>
      <c r="F107" s="50">
        <v>0</v>
      </c>
      <c r="G107" s="50">
        <v>0</v>
      </c>
      <c r="H107" s="50">
        <v>0</v>
      </c>
      <c r="I107" s="50">
        <v>0</v>
      </c>
      <c r="J107" s="50">
        <v>0</v>
      </c>
      <c r="K107" s="50">
        <v>5</v>
      </c>
      <c r="L107" s="50">
        <v>0</v>
      </c>
      <c r="M107" s="50">
        <v>0</v>
      </c>
      <c r="N107" s="50">
        <v>0</v>
      </c>
    </row>
    <row r="108" spans="1:14" x14ac:dyDescent="0.25">
      <c r="A108" s="19" t="s">
        <v>16</v>
      </c>
      <c r="B108" s="48" t="s">
        <v>106</v>
      </c>
      <c r="C108" s="19"/>
      <c r="D108" s="49" t="s">
        <v>18</v>
      </c>
      <c r="E108" s="40">
        <f t="shared" si="5"/>
        <v>0</v>
      </c>
      <c r="F108" s="50">
        <v>0</v>
      </c>
      <c r="G108" s="50">
        <v>69</v>
      </c>
      <c r="H108" s="50">
        <v>0</v>
      </c>
      <c r="I108" s="50">
        <v>0</v>
      </c>
      <c r="J108" s="50">
        <v>0</v>
      </c>
      <c r="K108" s="50">
        <v>1</v>
      </c>
      <c r="L108" s="50">
        <v>0</v>
      </c>
      <c r="M108" s="50">
        <v>0</v>
      </c>
      <c r="N108" s="50">
        <v>0</v>
      </c>
    </row>
    <row r="109" spans="1:14" x14ac:dyDescent="0.25">
      <c r="A109" s="19" t="s">
        <v>16</v>
      </c>
      <c r="B109" s="48" t="s">
        <v>91</v>
      </c>
      <c r="C109" s="19"/>
      <c r="D109" s="49" t="s">
        <v>18</v>
      </c>
      <c r="E109" s="40">
        <f t="shared" si="5"/>
        <v>0</v>
      </c>
      <c r="F109" s="50">
        <v>0</v>
      </c>
      <c r="G109" s="50">
        <v>0</v>
      </c>
      <c r="H109" s="50">
        <v>0</v>
      </c>
      <c r="I109" s="50">
        <v>0</v>
      </c>
      <c r="J109" s="50">
        <v>1</v>
      </c>
      <c r="K109" s="50">
        <v>0</v>
      </c>
      <c r="L109" s="50">
        <v>0</v>
      </c>
      <c r="M109" s="50">
        <v>0</v>
      </c>
      <c r="N109" s="50">
        <v>0</v>
      </c>
    </row>
    <row r="110" spans="1:14" x14ac:dyDescent="0.25">
      <c r="A110" s="19" t="s">
        <v>16</v>
      </c>
      <c r="B110" s="48" t="s">
        <v>149</v>
      </c>
      <c r="C110" s="19"/>
      <c r="D110" s="49" t="s">
        <v>18</v>
      </c>
      <c r="E110" s="40">
        <f t="shared" si="5"/>
        <v>0</v>
      </c>
      <c r="F110" s="50">
        <v>0</v>
      </c>
      <c r="G110" s="50">
        <v>0</v>
      </c>
      <c r="H110" s="50">
        <v>0</v>
      </c>
      <c r="I110" s="50">
        <v>0</v>
      </c>
      <c r="J110" s="50">
        <v>7</v>
      </c>
      <c r="K110" s="50">
        <v>0</v>
      </c>
      <c r="L110" s="50">
        <v>0</v>
      </c>
      <c r="M110" s="50">
        <v>0</v>
      </c>
      <c r="N110" s="50">
        <v>0</v>
      </c>
    </row>
    <row r="111" spans="1:14" x14ac:dyDescent="0.25">
      <c r="A111" s="19" t="s">
        <v>16</v>
      </c>
      <c r="B111" s="48" t="s">
        <v>98</v>
      </c>
      <c r="C111" s="19"/>
      <c r="D111" s="49" t="s">
        <v>18</v>
      </c>
      <c r="E111" s="40">
        <f t="shared" si="5"/>
        <v>0</v>
      </c>
      <c r="F111" s="50">
        <v>0</v>
      </c>
      <c r="G111" s="50">
        <v>7</v>
      </c>
      <c r="H111" s="50">
        <v>0</v>
      </c>
      <c r="I111" s="50">
        <v>0</v>
      </c>
      <c r="J111" s="50">
        <v>0</v>
      </c>
      <c r="K111" s="50">
        <v>2</v>
      </c>
      <c r="L111" s="50">
        <v>0</v>
      </c>
      <c r="M111" s="50">
        <v>0</v>
      </c>
      <c r="N111" s="50">
        <v>0</v>
      </c>
    </row>
    <row r="112" spans="1:14" x14ac:dyDescent="0.25">
      <c r="A112" s="19" t="s">
        <v>16</v>
      </c>
      <c r="B112" s="48" t="s">
        <v>144</v>
      </c>
      <c r="C112" s="19"/>
      <c r="D112" s="49" t="s">
        <v>18</v>
      </c>
      <c r="E112" s="40">
        <f t="shared" si="5"/>
        <v>0</v>
      </c>
      <c r="F112" s="50"/>
      <c r="G112" s="50"/>
      <c r="H112" s="50">
        <v>0</v>
      </c>
      <c r="I112" s="50">
        <v>0</v>
      </c>
      <c r="J112" s="50">
        <v>0</v>
      </c>
      <c r="K112" s="50">
        <v>30</v>
      </c>
      <c r="L112" s="50"/>
      <c r="M112" s="50"/>
      <c r="N112" s="50"/>
    </row>
    <row r="113" spans="1:14" x14ac:dyDescent="0.25">
      <c r="A113" s="19" t="s">
        <v>16</v>
      </c>
      <c r="B113" s="48" t="s">
        <v>35</v>
      </c>
      <c r="C113" s="19"/>
      <c r="D113" s="49" t="s">
        <v>18</v>
      </c>
      <c r="E113" s="40">
        <f t="shared" si="5"/>
        <v>0</v>
      </c>
      <c r="F113" s="50">
        <v>15107</v>
      </c>
      <c r="G113" s="50"/>
      <c r="H113" s="50">
        <v>16567</v>
      </c>
      <c r="I113" s="50">
        <v>17378</v>
      </c>
      <c r="J113" s="50"/>
      <c r="K113" s="50"/>
      <c r="L113" s="50"/>
      <c r="M113" s="50"/>
      <c r="N113" s="50"/>
    </row>
    <row r="114" spans="1:14" x14ac:dyDescent="0.25">
      <c r="A114" s="19" t="s">
        <v>16</v>
      </c>
      <c r="B114" s="48" t="s">
        <v>158</v>
      </c>
      <c r="C114" s="19"/>
      <c r="D114" s="49" t="s">
        <v>18</v>
      </c>
      <c r="E114" s="40">
        <f t="shared" si="5"/>
        <v>0</v>
      </c>
      <c r="F114" s="50">
        <v>0</v>
      </c>
      <c r="G114" s="50">
        <v>0</v>
      </c>
      <c r="H114" s="50">
        <v>0</v>
      </c>
      <c r="I114" s="50">
        <v>0</v>
      </c>
      <c r="J114" s="50"/>
      <c r="K114" s="50"/>
      <c r="L114" s="50"/>
      <c r="M114" s="50"/>
      <c r="N114" s="50"/>
    </row>
    <row r="115" spans="1:14" x14ac:dyDescent="0.25">
      <c r="A115" s="19" t="s">
        <v>16</v>
      </c>
      <c r="B115" s="48" t="s">
        <v>29</v>
      </c>
      <c r="C115" s="19"/>
      <c r="D115" s="49" t="s">
        <v>18</v>
      </c>
      <c r="E115" s="40">
        <f t="shared" si="5"/>
        <v>0</v>
      </c>
      <c r="F115" s="50"/>
      <c r="G115" s="50">
        <v>0</v>
      </c>
      <c r="H115" s="50">
        <v>23</v>
      </c>
      <c r="I115" s="50">
        <v>2935</v>
      </c>
      <c r="J115" s="50"/>
      <c r="K115" s="50"/>
      <c r="L115" s="50"/>
      <c r="M115" s="50"/>
      <c r="N115" s="50"/>
    </row>
    <row r="116" spans="1:14" x14ac:dyDescent="0.25">
      <c r="A116" s="19" t="s">
        <v>16</v>
      </c>
      <c r="B116" s="48" t="s">
        <v>293</v>
      </c>
      <c r="C116" s="19"/>
      <c r="D116" s="49" t="s">
        <v>18</v>
      </c>
      <c r="E116" s="40">
        <f t="shared" si="5"/>
        <v>0</v>
      </c>
      <c r="F116" s="50">
        <v>0</v>
      </c>
      <c r="G116" s="50">
        <v>0</v>
      </c>
      <c r="H116" s="50"/>
      <c r="I116" s="50">
        <v>13</v>
      </c>
      <c r="J116" s="50">
        <v>0</v>
      </c>
      <c r="K116" s="50">
        <v>0</v>
      </c>
      <c r="L116" s="50">
        <v>0</v>
      </c>
      <c r="M116" s="50"/>
      <c r="N116" s="50"/>
    </row>
    <row r="117" spans="1:14" x14ac:dyDescent="0.25">
      <c r="A117" s="19" t="s">
        <v>16</v>
      </c>
      <c r="B117" s="48" t="s">
        <v>128</v>
      </c>
      <c r="C117" s="19"/>
      <c r="D117" s="49" t="s">
        <v>18</v>
      </c>
      <c r="E117" s="40">
        <f t="shared" si="5"/>
        <v>0</v>
      </c>
      <c r="F117" s="50">
        <v>66</v>
      </c>
      <c r="G117" s="50">
        <v>44</v>
      </c>
      <c r="H117" s="50">
        <v>48</v>
      </c>
      <c r="I117" s="50"/>
      <c r="J117" s="50">
        <v>147</v>
      </c>
      <c r="K117" s="50">
        <v>8</v>
      </c>
      <c r="L117" s="50">
        <v>0</v>
      </c>
      <c r="M117" s="50"/>
      <c r="N117" s="50"/>
    </row>
    <row r="118" spans="1:14" x14ac:dyDescent="0.25">
      <c r="A118" s="19" t="s">
        <v>16</v>
      </c>
      <c r="B118" s="48" t="s">
        <v>60</v>
      </c>
      <c r="C118" s="19"/>
      <c r="D118" s="49" t="s">
        <v>18</v>
      </c>
      <c r="E118" s="40">
        <f t="shared" si="5"/>
        <v>0</v>
      </c>
      <c r="F118" s="50">
        <v>509</v>
      </c>
      <c r="G118" s="50">
        <v>947</v>
      </c>
      <c r="H118" s="50">
        <v>1422</v>
      </c>
      <c r="I118" s="50">
        <v>756</v>
      </c>
      <c r="J118" s="50">
        <v>941</v>
      </c>
      <c r="K118" s="50">
        <v>1080</v>
      </c>
      <c r="L118" s="50"/>
      <c r="M118" s="50"/>
      <c r="N118" s="50"/>
    </row>
    <row r="119" spans="1:14" x14ac:dyDescent="0.25">
      <c r="A119" s="19" t="s">
        <v>16</v>
      </c>
      <c r="B119" s="48" t="s">
        <v>121</v>
      </c>
      <c r="C119" s="19"/>
      <c r="D119" s="49" t="s">
        <v>18</v>
      </c>
      <c r="E119" s="40">
        <f t="shared" si="5"/>
        <v>0</v>
      </c>
      <c r="F119" s="50">
        <v>1</v>
      </c>
      <c r="G119" s="50">
        <v>0</v>
      </c>
      <c r="H119" s="50">
        <v>49</v>
      </c>
      <c r="I119" s="50">
        <v>53091</v>
      </c>
      <c r="J119" s="50">
        <v>2696</v>
      </c>
      <c r="K119" s="50">
        <v>140803</v>
      </c>
      <c r="L119" s="50"/>
      <c r="M119" s="50"/>
      <c r="N119" s="50"/>
    </row>
    <row r="120" spans="1:14" x14ac:dyDescent="0.25">
      <c r="A120" s="19" t="s">
        <v>16</v>
      </c>
      <c r="B120" s="48" t="s">
        <v>264</v>
      </c>
      <c r="C120" s="19"/>
      <c r="D120" s="49" t="s">
        <v>18</v>
      </c>
      <c r="E120" s="40">
        <f t="shared" si="5"/>
        <v>0</v>
      </c>
      <c r="F120" s="50">
        <v>0</v>
      </c>
      <c r="G120" s="50">
        <v>276</v>
      </c>
      <c r="H120" s="50">
        <v>0</v>
      </c>
      <c r="I120" s="50">
        <v>0</v>
      </c>
      <c r="J120" s="50">
        <v>0</v>
      </c>
      <c r="K120" s="50"/>
      <c r="L120" s="50"/>
      <c r="M120" s="50"/>
      <c r="N120" s="50"/>
    </row>
    <row r="121" spans="1:14" x14ac:dyDescent="0.25">
      <c r="A121" s="19" t="s">
        <v>16</v>
      </c>
      <c r="B121" s="48" t="s">
        <v>140</v>
      </c>
      <c r="C121" s="19"/>
      <c r="D121" s="49" t="s">
        <v>18</v>
      </c>
      <c r="E121" s="40">
        <f t="shared" si="5"/>
        <v>0</v>
      </c>
      <c r="F121" s="50">
        <v>1063</v>
      </c>
      <c r="G121" s="50">
        <v>1082</v>
      </c>
      <c r="H121" s="50">
        <v>0</v>
      </c>
      <c r="I121" s="50">
        <v>0</v>
      </c>
      <c r="J121" s="50">
        <v>160</v>
      </c>
      <c r="K121" s="50"/>
      <c r="L121" s="50"/>
      <c r="M121" s="50"/>
      <c r="N121" s="50"/>
    </row>
    <row r="122" spans="1:14" x14ac:dyDescent="0.25">
      <c r="A122" s="19" t="s">
        <v>16</v>
      </c>
      <c r="B122" s="48" t="s">
        <v>294</v>
      </c>
      <c r="C122" s="19"/>
      <c r="D122" s="49" t="s">
        <v>18</v>
      </c>
      <c r="E122" s="40">
        <f t="shared" si="5"/>
        <v>0</v>
      </c>
      <c r="F122" s="50">
        <v>20</v>
      </c>
      <c r="G122" s="50"/>
      <c r="H122" s="50"/>
      <c r="I122" s="50"/>
      <c r="J122" s="50"/>
      <c r="K122" s="50"/>
      <c r="L122" s="50"/>
      <c r="M122" s="50"/>
      <c r="N122" s="50"/>
    </row>
    <row r="123" spans="1:14" x14ac:dyDescent="0.25">
      <c r="A123" s="19" t="s">
        <v>16</v>
      </c>
      <c r="B123" s="48" t="s">
        <v>265</v>
      </c>
      <c r="C123" s="19"/>
      <c r="D123" s="49" t="s">
        <v>18</v>
      </c>
      <c r="E123" s="40">
        <f t="shared" si="5"/>
        <v>0</v>
      </c>
      <c r="F123" s="50"/>
      <c r="G123" s="50"/>
      <c r="H123" s="50"/>
      <c r="I123" s="50"/>
      <c r="J123" s="50"/>
      <c r="K123" s="50"/>
      <c r="L123" s="50"/>
      <c r="M123" s="50"/>
      <c r="N123" s="50"/>
    </row>
    <row r="125" spans="1:14" x14ac:dyDescent="0.25">
      <c r="A125" s="19" t="s">
        <v>16</v>
      </c>
      <c r="B125" s="48" t="s">
        <v>238</v>
      </c>
      <c r="C125" s="19" t="s">
        <v>21</v>
      </c>
      <c r="D125" s="49" t="s">
        <v>18</v>
      </c>
      <c r="E125" s="40">
        <v>170869.66666666666</v>
      </c>
      <c r="F125" s="50">
        <v>69314</v>
      </c>
      <c r="G125" s="50">
        <v>108484</v>
      </c>
      <c r="H125" s="50">
        <v>207603</v>
      </c>
      <c r="I125" s="50">
        <v>37056</v>
      </c>
      <c r="J125" s="50">
        <v>152819</v>
      </c>
      <c r="K125" s="50">
        <v>289217</v>
      </c>
      <c r="L125" s="50">
        <v>61869</v>
      </c>
      <c r="M125" s="50">
        <v>111945</v>
      </c>
      <c r="N125" s="50">
        <v>338795</v>
      </c>
    </row>
    <row r="126" spans="1:14" x14ac:dyDescent="0.25">
      <c r="A126" s="19" t="s">
        <v>16</v>
      </c>
      <c r="B126" s="48" t="s">
        <v>221</v>
      </c>
      <c r="C126" s="19" t="s">
        <v>21</v>
      </c>
      <c r="D126" s="49" t="s">
        <v>18</v>
      </c>
      <c r="E126" s="40">
        <v>213171.33333333334</v>
      </c>
      <c r="F126" s="50">
        <v>101693</v>
      </c>
      <c r="G126" s="50">
        <v>107836</v>
      </c>
      <c r="H126" s="50">
        <v>269275</v>
      </c>
      <c r="I126" s="50">
        <v>271384</v>
      </c>
      <c r="J126" s="50">
        <v>100228</v>
      </c>
      <c r="K126" s="50">
        <v>141813</v>
      </c>
      <c r="L126" s="50">
        <v>441001</v>
      </c>
      <c r="M126" s="50">
        <v>94163</v>
      </c>
      <c r="N126" s="50">
        <v>104350</v>
      </c>
    </row>
    <row r="127" spans="1:14" x14ac:dyDescent="0.25">
      <c r="A127" s="19" t="s">
        <v>16</v>
      </c>
      <c r="B127" s="48" t="s">
        <v>223</v>
      </c>
      <c r="C127" s="19" t="s">
        <v>21</v>
      </c>
      <c r="D127" s="49" t="s">
        <v>18</v>
      </c>
      <c r="E127" s="40">
        <v>45164</v>
      </c>
      <c r="F127" s="50">
        <v>125417</v>
      </c>
      <c r="G127" s="50">
        <v>164622</v>
      </c>
      <c r="H127" s="50">
        <v>30354</v>
      </c>
      <c r="I127" s="50">
        <v>42205</v>
      </c>
      <c r="J127" s="50">
        <v>42419</v>
      </c>
      <c r="K127" s="50">
        <v>37348</v>
      </c>
      <c r="L127" s="50">
        <v>59219</v>
      </c>
      <c r="M127" s="50">
        <v>24437</v>
      </c>
      <c r="N127" s="50">
        <v>51836</v>
      </c>
    </row>
    <row r="128" spans="1:14" x14ac:dyDescent="0.25">
      <c r="A128" s="19" t="s">
        <v>16</v>
      </c>
      <c r="B128" s="48" t="s">
        <v>240</v>
      </c>
      <c r="C128" s="19" t="s">
        <v>21</v>
      </c>
      <c r="D128" s="49" t="s">
        <v>18</v>
      </c>
      <c r="E128" s="40">
        <v>112797.33333333333</v>
      </c>
      <c r="F128" s="50">
        <v>26304</v>
      </c>
      <c r="G128" s="50">
        <v>52506</v>
      </c>
      <c r="H128" s="50">
        <v>93646</v>
      </c>
      <c r="I128" s="50">
        <v>139989</v>
      </c>
      <c r="J128" s="50">
        <v>26236</v>
      </c>
      <c r="K128" s="50">
        <v>171488</v>
      </c>
      <c r="L128" s="50">
        <v>147284</v>
      </c>
      <c r="M128" s="50">
        <v>141886</v>
      </c>
      <c r="N128" s="50">
        <v>49222</v>
      </c>
    </row>
    <row r="129" spans="1:14" x14ac:dyDescent="0.25">
      <c r="A129" s="19" t="s">
        <v>16</v>
      </c>
      <c r="B129" s="48" t="s">
        <v>237</v>
      </c>
      <c r="C129" s="19" t="s">
        <v>21</v>
      </c>
      <c r="D129" s="49" t="s">
        <v>18</v>
      </c>
      <c r="E129" s="40">
        <v>87317</v>
      </c>
      <c r="F129" s="50">
        <v>26430</v>
      </c>
      <c r="G129" s="50">
        <v>28532</v>
      </c>
      <c r="H129" s="50">
        <v>47608</v>
      </c>
      <c r="I129" s="50">
        <v>79926</v>
      </c>
      <c r="J129" s="50">
        <v>54909</v>
      </c>
      <c r="K129" s="50">
        <v>30190</v>
      </c>
      <c r="L129" s="50">
        <v>56885</v>
      </c>
      <c r="M129" s="50">
        <v>161895</v>
      </c>
      <c r="N129" s="50">
        <v>43171</v>
      </c>
    </row>
    <row r="130" spans="1:14" x14ac:dyDescent="0.25">
      <c r="A130" s="19" t="s">
        <v>16</v>
      </c>
      <c r="B130" s="48" t="s">
        <v>229</v>
      </c>
      <c r="C130" s="19" t="s">
        <v>21</v>
      </c>
      <c r="D130" s="49" t="s">
        <v>18</v>
      </c>
      <c r="E130" s="40">
        <v>96624.333333333328</v>
      </c>
      <c r="F130" s="50">
        <v>210720</v>
      </c>
      <c r="G130" s="50">
        <v>107384</v>
      </c>
      <c r="H130" s="50">
        <v>8729</v>
      </c>
      <c r="I130" s="50">
        <v>3484</v>
      </c>
      <c r="J130" s="50">
        <v>61048</v>
      </c>
      <c r="K130" s="50">
        <v>49594</v>
      </c>
      <c r="L130" s="50">
        <v>199136</v>
      </c>
      <c r="M130" s="50">
        <v>61697</v>
      </c>
      <c r="N130" s="50">
        <v>29040</v>
      </c>
    </row>
    <row r="131" spans="1:14" x14ac:dyDescent="0.25">
      <c r="A131" s="19" t="s">
        <v>16</v>
      </c>
      <c r="B131" s="48" t="s">
        <v>226</v>
      </c>
      <c r="C131" s="19" t="s">
        <v>21</v>
      </c>
      <c r="D131" s="49" t="s">
        <v>18</v>
      </c>
      <c r="E131" s="40">
        <v>31259</v>
      </c>
      <c r="F131" s="50">
        <v>32032</v>
      </c>
      <c r="G131" s="50">
        <v>13162</v>
      </c>
      <c r="H131" s="50">
        <v>20171</v>
      </c>
      <c r="I131" s="50">
        <v>42702</v>
      </c>
      <c r="J131" s="50">
        <v>61229</v>
      </c>
      <c r="K131" s="50">
        <v>49294</v>
      </c>
      <c r="L131" s="50">
        <v>34827</v>
      </c>
      <c r="M131" s="50">
        <v>30425</v>
      </c>
      <c r="N131" s="50">
        <v>28525</v>
      </c>
    </row>
    <row r="132" spans="1:14" x14ac:dyDescent="0.25">
      <c r="A132" s="19" t="s">
        <v>16</v>
      </c>
      <c r="B132" s="48" t="s">
        <v>227</v>
      </c>
      <c r="C132" s="19" t="s">
        <v>21</v>
      </c>
      <c r="D132" s="49" t="s">
        <v>18</v>
      </c>
      <c r="E132" s="40">
        <v>29183</v>
      </c>
      <c r="F132" s="50">
        <v>20633</v>
      </c>
      <c r="G132" s="50">
        <v>21914</v>
      </c>
      <c r="H132" s="50">
        <v>28466</v>
      </c>
      <c r="I132" s="50">
        <v>32691</v>
      </c>
      <c r="J132" s="50">
        <v>23856</v>
      </c>
      <c r="K132" s="50">
        <v>15659</v>
      </c>
      <c r="L132" s="50">
        <v>30555</v>
      </c>
      <c r="M132" s="50">
        <v>30315</v>
      </c>
      <c r="N132" s="50">
        <v>26679</v>
      </c>
    </row>
    <row r="133" spans="1:14" x14ac:dyDescent="0.25">
      <c r="A133" s="19" t="s">
        <v>16</v>
      </c>
      <c r="B133" s="48" t="s">
        <v>217</v>
      </c>
      <c r="C133" s="19" t="s">
        <v>21</v>
      </c>
      <c r="D133" s="49" t="s">
        <v>18</v>
      </c>
      <c r="E133" s="40">
        <v>21833</v>
      </c>
      <c r="F133" s="50">
        <v>10551</v>
      </c>
      <c r="G133" s="50">
        <v>10363</v>
      </c>
      <c r="H133" s="50">
        <v>11944</v>
      </c>
      <c r="I133" s="50">
        <v>17657</v>
      </c>
      <c r="J133" s="50">
        <v>15305</v>
      </c>
      <c r="K133" s="50">
        <v>73639</v>
      </c>
      <c r="L133" s="50">
        <v>25058</v>
      </c>
      <c r="M133" s="50">
        <v>19169</v>
      </c>
      <c r="N133" s="50">
        <v>21272</v>
      </c>
    </row>
    <row r="134" spans="1:14" x14ac:dyDescent="0.25">
      <c r="A134" s="19" t="s">
        <v>16</v>
      </c>
      <c r="B134" s="48" t="s">
        <v>232</v>
      </c>
      <c r="C134" s="19" t="s">
        <v>21</v>
      </c>
      <c r="D134" s="49" t="s">
        <v>18</v>
      </c>
      <c r="E134" s="40">
        <v>33858.333333333336</v>
      </c>
      <c r="F134" s="50">
        <v>62976</v>
      </c>
      <c r="G134" s="50">
        <v>71293</v>
      </c>
      <c r="H134" s="50">
        <v>108564</v>
      </c>
      <c r="I134" s="50">
        <v>290917</v>
      </c>
      <c r="J134" s="50">
        <v>227336</v>
      </c>
      <c r="K134" s="50">
        <v>79185</v>
      </c>
      <c r="L134" s="50">
        <v>49849</v>
      </c>
      <c r="M134" s="50">
        <v>35594</v>
      </c>
      <c r="N134" s="50">
        <v>16132</v>
      </c>
    </row>
    <row r="135" spans="1:14" x14ac:dyDescent="0.25">
      <c r="A135" s="19" t="s">
        <v>16</v>
      </c>
      <c r="B135" s="48" t="s">
        <v>243</v>
      </c>
      <c r="C135" s="19" t="s">
        <v>21</v>
      </c>
      <c r="D135" s="49" t="s">
        <v>18</v>
      </c>
      <c r="E135" s="40">
        <v>19166</v>
      </c>
      <c r="F135" s="50">
        <v>10269</v>
      </c>
      <c r="G135" s="50">
        <v>10026</v>
      </c>
      <c r="H135" s="50">
        <v>18811</v>
      </c>
      <c r="I135" s="50">
        <v>8057</v>
      </c>
      <c r="J135" s="50">
        <v>14884</v>
      </c>
      <c r="K135" s="50">
        <v>4008</v>
      </c>
      <c r="L135" s="50">
        <v>40267</v>
      </c>
      <c r="M135" s="50">
        <v>6788</v>
      </c>
      <c r="N135" s="50">
        <v>10443</v>
      </c>
    </row>
    <row r="136" spans="1:14" x14ac:dyDescent="0.25">
      <c r="A136" s="19" t="s">
        <v>16</v>
      </c>
      <c r="B136" s="48" t="s">
        <v>222</v>
      </c>
      <c r="C136" s="19" t="s">
        <v>21</v>
      </c>
      <c r="D136" s="49" t="s">
        <v>18</v>
      </c>
      <c r="E136" s="40">
        <v>7401.333333333333</v>
      </c>
      <c r="F136" s="50">
        <v>11593</v>
      </c>
      <c r="G136" s="50">
        <v>128231</v>
      </c>
      <c r="H136" s="50">
        <v>5315</v>
      </c>
      <c r="I136" s="50">
        <v>289778</v>
      </c>
      <c r="J136" s="50">
        <v>7216</v>
      </c>
      <c r="K136" s="50">
        <v>8679</v>
      </c>
      <c r="L136" s="50">
        <v>5768</v>
      </c>
      <c r="M136" s="50">
        <v>7120</v>
      </c>
      <c r="N136" s="50">
        <v>9316</v>
      </c>
    </row>
    <row r="137" spans="1:14" x14ac:dyDescent="0.25">
      <c r="A137" s="19" t="s">
        <v>16</v>
      </c>
      <c r="B137" s="48" t="s">
        <v>218</v>
      </c>
      <c r="C137" s="19" t="s">
        <v>21</v>
      </c>
      <c r="D137" s="49" t="s">
        <v>18</v>
      </c>
      <c r="E137" s="40">
        <v>3936.3333333333335</v>
      </c>
      <c r="F137" s="50">
        <v>8814</v>
      </c>
      <c r="G137" s="50">
        <v>1974</v>
      </c>
      <c r="H137" s="50">
        <v>1107</v>
      </c>
      <c r="I137" s="50">
        <v>1530</v>
      </c>
      <c r="J137" s="50">
        <v>4707</v>
      </c>
      <c r="K137" s="50">
        <v>5302</v>
      </c>
      <c r="L137" s="50">
        <v>3637</v>
      </c>
      <c r="M137" s="50">
        <v>4700</v>
      </c>
      <c r="N137" s="50">
        <v>3472</v>
      </c>
    </row>
    <row r="138" spans="1:14" x14ac:dyDescent="0.25">
      <c r="A138" s="19" t="s">
        <v>16</v>
      </c>
      <c r="B138" s="48" t="s">
        <v>231</v>
      </c>
      <c r="C138" s="19" t="s">
        <v>21</v>
      </c>
      <c r="D138" s="49" t="s">
        <v>18</v>
      </c>
      <c r="E138" s="40">
        <v>2908.6666666666665</v>
      </c>
      <c r="F138" s="50">
        <v>10460</v>
      </c>
      <c r="G138" s="50">
        <v>4180</v>
      </c>
      <c r="H138" s="50">
        <v>1596</v>
      </c>
      <c r="I138" s="50">
        <v>1513</v>
      </c>
      <c r="J138" s="50">
        <v>1657</v>
      </c>
      <c r="K138" s="50">
        <v>1717</v>
      </c>
      <c r="L138" s="50">
        <v>2971</v>
      </c>
      <c r="M138" s="50">
        <v>2711</v>
      </c>
      <c r="N138" s="50">
        <v>3044</v>
      </c>
    </row>
    <row r="139" spans="1:14" x14ac:dyDescent="0.25">
      <c r="A139" s="19" t="s">
        <v>16</v>
      </c>
      <c r="B139" s="48" t="s">
        <v>225</v>
      </c>
      <c r="C139" s="19" t="s">
        <v>21</v>
      </c>
      <c r="D139" s="49" t="s">
        <v>18</v>
      </c>
      <c r="E139" s="40">
        <v>1255</v>
      </c>
      <c r="F139" s="50">
        <v>171</v>
      </c>
      <c r="G139" s="50">
        <v>970</v>
      </c>
      <c r="H139" s="50">
        <v>1012</v>
      </c>
      <c r="I139" s="50">
        <v>1368</v>
      </c>
      <c r="J139" s="50">
        <v>850</v>
      </c>
      <c r="K139" s="50">
        <v>609</v>
      </c>
      <c r="L139" s="50">
        <v>814</v>
      </c>
      <c r="M139" s="50">
        <v>430</v>
      </c>
      <c r="N139" s="50">
        <v>2521</v>
      </c>
    </row>
    <row r="140" spans="1:14" x14ac:dyDescent="0.25">
      <c r="A140" s="19" t="s">
        <v>16</v>
      </c>
      <c r="B140" s="48" t="s">
        <v>216</v>
      </c>
      <c r="C140" s="19" t="s">
        <v>21</v>
      </c>
      <c r="D140" s="49" t="s">
        <v>18</v>
      </c>
      <c r="E140" s="40">
        <v>3172.3333333333335</v>
      </c>
      <c r="F140" s="50">
        <v>2235</v>
      </c>
      <c r="G140" s="50">
        <v>1563</v>
      </c>
      <c r="H140" s="50">
        <v>3198</v>
      </c>
      <c r="I140" s="50">
        <v>2424</v>
      </c>
      <c r="J140" s="50">
        <v>3768</v>
      </c>
      <c r="K140" s="50">
        <v>1772</v>
      </c>
      <c r="L140" s="50">
        <v>5540</v>
      </c>
      <c r="M140" s="50">
        <v>1962</v>
      </c>
      <c r="N140" s="50">
        <v>2015</v>
      </c>
    </row>
    <row r="141" spans="1:14" x14ac:dyDescent="0.25">
      <c r="A141" s="19" t="s">
        <v>16</v>
      </c>
      <c r="B141" s="48" t="s">
        <v>239</v>
      </c>
      <c r="C141" s="19" t="s">
        <v>21</v>
      </c>
      <c r="D141" s="49" t="s">
        <v>18</v>
      </c>
      <c r="E141" s="40">
        <v>1023.6666666666666</v>
      </c>
      <c r="F141" s="50">
        <v>311</v>
      </c>
      <c r="G141" s="50">
        <v>588</v>
      </c>
      <c r="H141" s="50">
        <v>225</v>
      </c>
      <c r="I141" s="50">
        <v>231</v>
      </c>
      <c r="J141" s="50">
        <v>1542</v>
      </c>
      <c r="K141" s="50">
        <v>559</v>
      </c>
      <c r="L141" s="50">
        <v>380</v>
      </c>
      <c r="M141" s="50">
        <v>1278</v>
      </c>
      <c r="N141" s="50">
        <v>1413</v>
      </c>
    </row>
    <row r="142" spans="1:14" x14ac:dyDescent="0.25">
      <c r="A142" s="19" t="s">
        <v>16</v>
      </c>
      <c r="B142" s="48" t="s">
        <v>228</v>
      </c>
      <c r="C142" s="19" t="s">
        <v>21</v>
      </c>
      <c r="D142" s="49" t="s">
        <v>18</v>
      </c>
      <c r="E142" s="40">
        <v>12810.333333333334</v>
      </c>
      <c r="F142" s="50">
        <v>10805</v>
      </c>
      <c r="G142" s="50">
        <v>25163</v>
      </c>
      <c r="H142" s="50">
        <v>26857</v>
      </c>
      <c r="I142" s="50">
        <v>51865</v>
      </c>
      <c r="J142" s="50">
        <v>35774</v>
      </c>
      <c r="K142" s="50">
        <v>32419</v>
      </c>
      <c r="L142" s="50">
        <v>34176</v>
      </c>
      <c r="M142" s="50">
        <v>2843</v>
      </c>
      <c r="N142" s="50">
        <v>1412</v>
      </c>
    </row>
    <row r="143" spans="1:14" x14ac:dyDescent="0.25">
      <c r="A143" s="19" t="s">
        <v>16</v>
      </c>
      <c r="B143" s="48" t="s">
        <v>233</v>
      </c>
      <c r="C143" s="19" t="s">
        <v>21</v>
      </c>
      <c r="D143" s="49" t="s">
        <v>18</v>
      </c>
      <c r="E143" s="40">
        <v>1124</v>
      </c>
      <c r="F143" s="50">
        <v>16931</v>
      </c>
      <c r="G143" s="50">
        <v>71</v>
      </c>
      <c r="H143" s="50">
        <v>6479</v>
      </c>
      <c r="I143" s="50">
        <v>125</v>
      </c>
      <c r="J143" s="50">
        <v>139</v>
      </c>
      <c r="K143" s="50">
        <v>460</v>
      </c>
      <c r="L143" s="50">
        <v>358</v>
      </c>
      <c r="M143" s="50">
        <v>1820</v>
      </c>
      <c r="N143" s="50">
        <v>1194</v>
      </c>
    </row>
    <row r="144" spans="1:14" x14ac:dyDescent="0.25">
      <c r="A144" s="19" t="s">
        <v>16</v>
      </c>
      <c r="B144" s="48" t="s">
        <v>235</v>
      </c>
      <c r="C144" s="19" t="s">
        <v>21</v>
      </c>
      <c r="D144" s="49" t="s">
        <v>18</v>
      </c>
      <c r="E144" s="40">
        <v>703.66666666666663</v>
      </c>
      <c r="F144" s="50">
        <v>4740</v>
      </c>
      <c r="G144" s="50">
        <v>3670</v>
      </c>
      <c r="H144" s="50">
        <v>4401</v>
      </c>
      <c r="I144" s="50">
        <v>2294</v>
      </c>
      <c r="J144" s="50">
        <v>713</v>
      </c>
      <c r="K144" s="50">
        <v>410</v>
      </c>
      <c r="L144" s="50">
        <v>582</v>
      </c>
      <c r="M144" s="50">
        <v>448</v>
      </c>
      <c r="N144" s="50">
        <v>1081</v>
      </c>
    </row>
    <row r="145" spans="1:14" x14ac:dyDescent="0.25">
      <c r="A145" s="19" t="s">
        <v>16</v>
      </c>
      <c r="B145" s="48" t="s">
        <v>236</v>
      </c>
      <c r="C145" s="19" t="s">
        <v>21</v>
      </c>
      <c r="D145" s="49" t="s">
        <v>18</v>
      </c>
      <c r="E145" s="40">
        <v>773</v>
      </c>
      <c r="F145" s="50">
        <v>286</v>
      </c>
      <c r="G145" s="50">
        <v>259</v>
      </c>
      <c r="H145" s="50">
        <v>553</v>
      </c>
      <c r="I145" s="50">
        <v>396</v>
      </c>
      <c r="J145" s="50">
        <v>662</v>
      </c>
      <c r="K145" s="50">
        <v>5125</v>
      </c>
      <c r="L145" s="50">
        <v>1038</v>
      </c>
      <c r="M145" s="50">
        <v>541</v>
      </c>
      <c r="N145" s="50">
        <v>740</v>
      </c>
    </row>
    <row r="146" spans="1:14" x14ac:dyDescent="0.25">
      <c r="A146" s="19" t="s">
        <v>16</v>
      </c>
      <c r="B146" s="48" t="s">
        <v>220</v>
      </c>
      <c r="C146" s="19" t="s">
        <v>21</v>
      </c>
      <c r="D146" s="49" t="s">
        <v>18</v>
      </c>
      <c r="E146" s="40">
        <v>304.33333333333331</v>
      </c>
      <c r="F146" s="50">
        <v>383</v>
      </c>
      <c r="G146" s="50">
        <v>483</v>
      </c>
      <c r="H146" s="50">
        <v>1008</v>
      </c>
      <c r="I146" s="50">
        <v>250</v>
      </c>
      <c r="J146" s="50">
        <v>86</v>
      </c>
      <c r="K146" s="50">
        <v>41</v>
      </c>
      <c r="L146" s="50">
        <v>151</v>
      </c>
      <c r="M146" s="50">
        <v>38</v>
      </c>
      <c r="N146" s="50">
        <v>724</v>
      </c>
    </row>
    <row r="147" spans="1:14" x14ac:dyDescent="0.25">
      <c r="A147" s="19" t="s">
        <v>16</v>
      </c>
      <c r="B147" s="48" t="s">
        <v>234</v>
      </c>
      <c r="C147" s="19" t="s">
        <v>21</v>
      </c>
      <c r="D147" s="49" t="s">
        <v>18</v>
      </c>
      <c r="E147" s="40">
        <v>875</v>
      </c>
      <c r="F147" s="50">
        <v>18</v>
      </c>
      <c r="G147" s="50">
        <v>15</v>
      </c>
      <c r="H147" s="50">
        <v>16</v>
      </c>
      <c r="I147" s="50">
        <v>14</v>
      </c>
      <c r="J147" s="50">
        <v>0</v>
      </c>
      <c r="K147" s="50">
        <v>600</v>
      </c>
      <c r="L147" s="50">
        <v>1671</v>
      </c>
      <c r="M147" s="50">
        <v>255</v>
      </c>
      <c r="N147" s="50">
        <v>699</v>
      </c>
    </row>
    <row r="148" spans="1:14" x14ac:dyDescent="0.25">
      <c r="A148" s="19" t="s">
        <v>16</v>
      </c>
      <c r="B148" s="48" t="s">
        <v>230</v>
      </c>
      <c r="C148" s="19" t="s">
        <v>21</v>
      </c>
      <c r="D148" s="49" t="s">
        <v>18</v>
      </c>
      <c r="E148" s="40">
        <v>669.33333333333337</v>
      </c>
      <c r="F148" s="50">
        <v>108</v>
      </c>
      <c r="G148" s="50">
        <v>1426</v>
      </c>
      <c r="H148" s="50">
        <v>1176</v>
      </c>
      <c r="I148" s="50">
        <v>1043</v>
      </c>
      <c r="J148" s="50">
        <v>456</v>
      </c>
      <c r="K148" s="50">
        <v>151</v>
      </c>
      <c r="L148" s="50">
        <v>652</v>
      </c>
      <c r="M148" s="50">
        <v>671</v>
      </c>
      <c r="N148" s="50">
        <v>685</v>
      </c>
    </row>
    <row r="149" spans="1:14" x14ac:dyDescent="0.25">
      <c r="A149" s="19" t="s">
        <v>16</v>
      </c>
      <c r="B149" s="48" t="s">
        <v>242</v>
      </c>
      <c r="C149" s="19" t="s">
        <v>21</v>
      </c>
      <c r="D149" s="49" t="s">
        <v>18</v>
      </c>
      <c r="E149" s="40">
        <v>105.66666666666667</v>
      </c>
      <c r="F149" s="50">
        <v>47</v>
      </c>
      <c r="G149" s="50">
        <v>109</v>
      </c>
      <c r="H149" s="50">
        <v>35</v>
      </c>
      <c r="I149" s="50">
        <v>62</v>
      </c>
      <c r="J149" s="50">
        <v>60</v>
      </c>
      <c r="K149" s="50">
        <v>14</v>
      </c>
      <c r="L149" s="50">
        <v>34</v>
      </c>
      <c r="M149" s="50">
        <v>30</v>
      </c>
      <c r="N149" s="50">
        <v>253</v>
      </c>
    </row>
    <row r="150" spans="1:14" x14ac:dyDescent="0.25">
      <c r="A150" s="19" t="s">
        <v>16</v>
      </c>
      <c r="B150" s="48" t="s">
        <v>224</v>
      </c>
      <c r="C150" s="19" t="s">
        <v>21</v>
      </c>
      <c r="D150" s="49" t="s">
        <v>18</v>
      </c>
      <c r="E150" s="40">
        <v>294.66666666666669</v>
      </c>
      <c r="F150" s="50">
        <v>1512</v>
      </c>
      <c r="G150" s="50">
        <v>18773</v>
      </c>
      <c r="H150" s="50">
        <v>99</v>
      </c>
      <c r="I150" s="50">
        <v>12</v>
      </c>
      <c r="J150" s="50">
        <v>284</v>
      </c>
      <c r="K150" s="50">
        <v>52</v>
      </c>
      <c r="L150" s="50">
        <v>530</v>
      </c>
      <c r="M150" s="50">
        <v>154</v>
      </c>
      <c r="N150" s="50">
        <v>200</v>
      </c>
    </row>
    <row r="151" spans="1:14" x14ac:dyDescent="0.25">
      <c r="A151" s="19" t="s">
        <v>16</v>
      </c>
      <c r="B151" s="48" t="s">
        <v>219</v>
      </c>
      <c r="C151" s="19" t="s">
        <v>21</v>
      </c>
      <c r="D151" s="49" t="s">
        <v>18</v>
      </c>
      <c r="E151" s="40">
        <v>150.33333333333334</v>
      </c>
      <c r="F151" s="50">
        <v>111</v>
      </c>
      <c r="G151" s="50">
        <v>34</v>
      </c>
      <c r="H151" s="50">
        <v>114</v>
      </c>
      <c r="I151" s="50">
        <v>109</v>
      </c>
      <c r="J151" s="50">
        <v>82</v>
      </c>
      <c r="K151" s="50">
        <v>212</v>
      </c>
      <c r="L151" s="50">
        <v>143</v>
      </c>
      <c r="M151" s="50">
        <v>134</v>
      </c>
      <c r="N151" s="50">
        <v>174</v>
      </c>
    </row>
    <row r="152" spans="1:14" x14ac:dyDescent="0.25">
      <c r="A152" s="19" t="s">
        <v>16</v>
      </c>
      <c r="B152" s="48" t="s">
        <v>266</v>
      </c>
      <c r="C152" s="19" t="s">
        <v>21</v>
      </c>
      <c r="D152" s="49" t="s">
        <v>18</v>
      </c>
      <c r="E152" s="40">
        <v>113</v>
      </c>
      <c r="F152" s="50">
        <v>93</v>
      </c>
      <c r="G152" s="50">
        <v>95</v>
      </c>
      <c r="H152" s="50">
        <v>18</v>
      </c>
      <c r="I152" s="50">
        <v>31</v>
      </c>
      <c r="J152" s="50">
        <v>0</v>
      </c>
      <c r="K152" s="50">
        <v>30</v>
      </c>
      <c r="L152" s="50">
        <v>240</v>
      </c>
      <c r="M152" s="50">
        <v>20</v>
      </c>
      <c r="N152" s="50">
        <v>79</v>
      </c>
    </row>
  </sheetData>
  <autoFilter ref="A6:N123">
    <sortState ref="A8:N124">
      <sortCondition descending="1" ref="E7:E124"/>
    </sortState>
  </autoFilter>
  <hyperlinks>
    <hyperlink ref="E2" location="'CONTENTS &amp; NOTES'!A1" display="Return to Contents pag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06"/>
  <sheetViews>
    <sheetView showGridLines="0" workbookViewId="0">
      <selection activeCell="B8" sqref="B8"/>
    </sheetView>
  </sheetViews>
  <sheetFormatPr defaultColWidth="9.28515625" defaultRowHeight="12" x14ac:dyDescent="0.25"/>
  <cols>
    <col min="1" max="1" width="9.28515625" style="2"/>
    <col min="2" max="2" width="23.85546875" style="2" customWidth="1"/>
    <col min="3" max="3" width="7" style="2" customWidth="1"/>
    <col min="4" max="4" width="12.42578125" style="2" customWidth="1"/>
    <col min="5" max="5" width="12.85546875" style="3" customWidth="1"/>
    <col min="6" max="6" width="11.28515625" style="2" bestFit="1" customWidth="1"/>
    <col min="7" max="11" width="11.140625" style="2" bestFit="1" customWidth="1"/>
    <col min="12" max="12" width="12.42578125" style="2" bestFit="1" customWidth="1"/>
    <col min="13" max="14" width="11.140625" style="2" bestFit="1" customWidth="1"/>
    <col min="15" max="16384" width="9.28515625" style="2"/>
  </cols>
  <sheetData>
    <row r="1" spans="1:14" ht="14.4" x14ac:dyDescent="0.25">
      <c r="A1" s="1" t="s">
        <v>295</v>
      </c>
      <c r="E1" s="107" t="s">
        <v>366</v>
      </c>
      <c r="F1" s="108"/>
      <c r="G1" s="109"/>
    </row>
    <row r="2" spans="1:14" s="4" customFormat="1" x14ac:dyDescent="0.25">
      <c r="A2" s="4" t="s">
        <v>1</v>
      </c>
      <c r="B2" s="5" t="s">
        <v>296</v>
      </c>
      <c r="E2" s="6"/>
    </row>
    <row r="3" spans="1:14" s="9" customFormat="1" ht="24" x14ac:dyDescent="0.25">
      <c r="A3" s="7" t="s">
        <v>4</v>
      </c>
      <c r="B3" s="7" t="s">
        <v>5</v>
      </c>
      <c r="C3" s="7"/>
      <c r="D3" s="7" t="s">
        <v>6</v>
      </c>
      <c r="E3" s="8" t="s">
        <v>250</v>
      </c>
      <c r="F3" s="7" t="s">
        <v>8</v>
      </c>
      <c r="G3" s="7" t="s">
        <v>9</v>
      </c>
      <c r="H3" s="7" t="s">
        <v>10</v>
      </c>
      <c r="I3" s="7" t="s">
        <v>11</v>
      </c>
      <c r="J3" s="7" t="s">
        <v>12</v>
      </c>
      <c r="K3" s="7" t="s">
        <v>13</v>
      </c>
      <c r="L3" s="7" t="s">
        <v>14</v>
      </c>
      <c r="M3" s="7" t="s">
        <v>246</v>
      </c>
      <c r="N3" s="7" t="s">
        <v>251</v>
      </c>
    </row>
    <row r="4" spans="1:14" s="9" customFormat="1" x14ac:dyDescent="0.25">
      <c r="A4" s="10"/>
      <c r="B4" s="12" t="s">
        <v>370</v>
      </c>
      <c r="C4" s="10"/>
      <c r="D4" s="10"/>
      <c r="E4" s="53"/>
      <c r="F4" s="12">
        <f>(COUNTIF(F7:F8022,"&gt;0")-1)</f>
        <v>114</v>
      </c>
      <c r="G4" s="12">
        <f t="shared" ref="G4:N4" si="0">(COUNTIF(G7:G8022,"&gt;0")-1)</f>
        <v>123</v>
      </c>
      <c r="H4" s="12">
        <f t="shared" si="0"/>
        <v>113</v>
      </c>
      <c r="I4" s="12">
        <f t="shared" si="0"/>
        <v>117</v>
      </c>
      <c r="J4" s="12">
        <f t="shared" si="0"/>
        <v>109</v>
      </c>
      <c r="K4" s="12">
        <f t="shared" si="0"/>
        <v>140</v>
      </c>
      <c r="L4" s="12">
        <f t="shared" si="0"/>
        <v>132</v>
      </c>
      <c r="M4" s="12">
        <f t="shared" si="0"/>
        <v>131</v>
      </c>
      <c r="N4" s="12">
        <f t="shared" si="0"/>
        <v>134</v>
      </c>
    </row>
    <row r="5" spans="1:14" s="9" customFormat="1" x14ac:dyDescent="0.25">
      <c r="A5" s="10"/>
      <c r="B5" s="111" t="s">
        <v>371</v>
      </c>
      <c r="C5" s="10"/>
      <c r="D5" s="10"/>
      <c r="E5" s="53">
        <f>SUBTOTAL(9,E7:E178)</f>
        <v>2577753.6666666679</v>
      </c>
      <c r="F5" s="53">
        <f t="shared" ref="F5:N5" si="1">SUBTOTAL(9,F7:F178)</f>
        <v>1165187</v>
      </c>
      <c r="G5" s="53">
        <f t="shared" si="1"/>
        <v>1206696</v>
      </c>
      <c r="H5" s="53">
        <f t="shared" si="1"/>
        <v>1377842</v>
      </c>
      <c r="I5" s="53">
        <f t="shared" si="1"/>
        <v>2203691</v>
      </c>
      <c r="J5" s="53">
        <f t="shared" si="1"/>
        <v>2021674</v>
      </c>
      <c r="K5" s="53">
        <f t="shared" si="1"/>
        <v>2173039</v>
      </c>
      <c r="L5" s="53">
        <f t="shared" si="1"/>
        <v>2427694</v>
      </c>
      <c r="M5" s="53">
        <f t="shared" si="1"/>
        <v>2460945</v>
      </c>
      <c r="N5" s="53">
        <f t="shared" si="1"/>
        <v>2844622</v>
      </c>
    </row>
    <row r="6" spans="1:14" s="9" customFormat="1" x14ac:dyDescent="0.25">
      <c r="A6" s="14"/>
      <c r="B6" s="14"/>
      <c r="C6" s="14"/>
      <c r="D6" s="14"/>
      <c r="E6" s="15"/>
      <c r="F6" s="14"/>
      <c r="G6" s="14"/>
      <c r="H6" s="14"/>
      <c r="I6" s="14"/>
      <c r="J6" s="14"/>
      <c r="K6" s="14"/>
      <c r="L6" s="14"/>
      <c r="M6" s="14"/>
      <c r="N6" s="14"/>
    </row>
    <row r="7" spans="1:14" s="3" customFormat="1" x14ac:dyDescent="0.25">
      <c r="A7" s="54" t="s">
        <v>16</v>
      </c>
      <c r="B7" s="55" t="s">
        <v>50</v>
      </c>
      <c r="C7" s="55"/>
      <c r="D7" s="54" t="s">
        <v>18</v>
      </c>
      <c r="E7" s="32">
        <f t="shared" ref="E7:E38" si="2">SUM(L7:N7)/3</f>
        <v>604801</v>
      </c>
      <c r="F7" s="56">
        <v>380669</v>
      </c>
      <c r="G7" s="56">
        <v>433541</v>
      </c>
      <c r="H7" s="56">
        <v>401035</v>
      </c>
      <c r="I7" s="56">
        <v>585211</v>
      </c>
      <c r="J7" s="56">
        <v>691452</v>
      </c>
      <c r="K7" s="56">
        <v>654225</v>
      </c>
      <c r="L7" s="56">
        <v>606049</v>
      </c>
      <c r="M7" s="56">
        <v>590013</v>
      </c>
      <c r="N7" s="56">
        <v>618341</v>
      </c>
    </row>
    <row r="8" spans="1:14" x14ac:dyDescent="0.25">
      <c r="A8" s="36" t="s">
        <v>16</v>
      </c>
      <c r="B8" s="112" t="s">
        <v>369</v>
      </c>
      <c r="C8" s="57"/>
      <c r="D8" s="36" t="s">
        <v>18</v>
      </c>
      <c r="E8" s="32">
        <f t="shared" si="2"/>
        <v>353567</v>
      </c>
      <c r="F8" s="58">
        <v>173428</v>
      </c>
      <c r="G8" s="58">
        <v>178638</v>
      </c>
      <c r="H8" s="58">
        <v>217456</v>
      </c>
      <c r="I8" s="58">
        <v>237780</v>
      </c>
      <c r="J8" s="58">
        <v>275001</v>
      </c>
      <c r="K8" s="58">
        <v>296801</v>
      </c>
      <c r="L8" s="58">
        <v>304848</v>
      </c>
      <c r="M8" s="58">
        <v>356286</v>
      </c>
      <c r="N8" s="59">
        <v>399567</v>
      </c>
    </row>
    <row r="9" spans="1:14" x14ac:dyDescent="0.25">
      <c r="A9" s="54" t="s">
        <v>16</v>
      </c>
      <c r="B9" s="60" t="s">
        <v>17</v>
      </c>
      <c r="C9" s="61"/>
      <c r="D9" s="54" t="s">
        <v>18</v>
      </c>
      <c r="E9" s="32">
        <f t="shared" si="2"/>
        <v>251862.66666666666</v>
      </c>
      <c r="F9" s="62">
        <v>33479</v>
      </c>
      <c r="G9" s="62">
        <v>26651</v>
      </c>
      <c r="H9" s="62">
        <v>41254</v>
      </c>
      <c r="I9" s="62">
        <v>72429</v>
      </c>
      <c r="J9" s="62">
        <v>119680</v>
      </c>
      <c r="K9" s="62">
        <v>198391</v>
      </c>
      <c r="L9" s="62">
        <v>224610</v>
      </c>
      <c r="M9" s="62">
        <v>265620</v>
      </c>
      <c r="N9" s="63">
        <v>265358</v>
      </c>
    </row>
    <row r="10" spans="1:14" x14ac:dyDescent="0.25">
      <c r="A10" s="54" t="s">
        <v>16</v>
      </c>
      <c r="B10" s="60" t="s">
        <v>20</v>
      </c>
      <c r="C10" s="61"/>
      <c r="D10" s="54" t="s">
        <v>18</v>
      </c>
      <c r="E10" s="32">
        <f t="shared" si="2"/>
        <v>233299</v>
      </c>
      <c r="F10" s="62">
        <v>54469</v>
      </c>
      <c r="G10" s="62">
        <v>49949</v>
      </c>
      <c r="H10" s="62">
        <v>69241</v>
      </c>
      <c r="I10" s="62">
        <v>106788</v>
      </c>
      <c r="J10" s="62">
        <v>95840</v>
      </c>
      <c r="K10" s="62">
        <v>164972</v>
      </c>
      <c r="L10" s="62">
        <v>279753</v>
      </c>
      <c r="M10" s="62">
        <v>196981</v>
      </c>
      <c r="N10" s="63">
        <v>223163</v>
      </c>
    </row>
    <row r="11" spans="1:14" x14ac:dyDescent="0.25">
      <c r="A11" s="54" t="s">
        <v>16</v>
      </c>
      <c r="B11" s="60" t="s">
        <v>91</v>
      </c>
      <c r="C11" s="61"/>
      <c r="D11" s="54" t="s">
        <v>18</v>
      </c>
      <c r="E11" s="32">
        <f t="shared" si="2"/>
        <v>187929</v>
      </c>
      <c r="F11" s="62">
        <v>147620</v>
      </c>
      <c r="G11" s="62">
        <v>151092</v>
      </c>
      <c r="H11" s="62">
        <v>167801</v>
      </c>
      <c r="I11" s="62">
        <v>447149</v>
      </c>
      <c r="J11" s="62">
        <v>259527</v>
      </c>
      <c r="K11" s="62">
        <v>31336</v>
      </c>
      <c r="L11" s="62">
        <v>45164</v>
      </c>
      <c r="M11" s="62">
        <v>174567</v>
      </c>
      <c r="N11" s="63">
        <v>344056</v>
      </c>
    </row>
    <row r="12" spans="1:14" x14ac:dyDescent="0.25">
      <c r="A12" s="54" t="s">
        <v>16</v>
      </c>
      <c r="B12" s="60" t="s">
        <v>35</v>
      </c>
      <c r="C12" s="61"/>
      <c r="D12" s="54" t="s">
        <v>18</v>
      </c>
      <c r="E12" s="32">
        <f t="shared" si="2"/>
        <v>137321.33333333334</v>
      </c>
      <c r="F12" s="62">
        <v>26984</v>
      </c>
      <c r="G12" s="62">
        <v>72613</v>
      </c>
      <c r="H12" s="62">
        <v>96592</v>
      </c>
      <c r="I12" s="62">
        <v>111048</v>
      </c>
      <c r="J12" s="62">
        <v>80265</v>
      </c>
      <c r="K12" s="62">
        <v>108030</v>
      </c>
      <c r="L12" s="62">
        <v>113343</v>
      </c>
      <c r="M12" s="62">
        <v>120273</v>
      </c>
      <c r="N12" s="63">
        <v>178348</v>
      </c>
    </row>
    <row r="13" spans="1:14" x14ac:dyDescent="0.25">
      <c r="A13" s="54" t="s">
        <v>16</v>
      </c>
      <c r="B13" s="60" t="s">
        <v>67</v>
      </c>
      <c r="C13" s="61"/>
      <c r="D13" s="54" t="s">
        <v>18</v>
      </c>
      <c r="E13" s="32">
        <f t="shared" si="2"/>
        <v>111676.33333333333</v>
      </c>
      <c r="F13" s="62">
        <v>62137</v>
      </c>
      <c r="G13" s="62">
        <v>43179</v>
      </c>
      <c r="H13" s="62">
        <v>32042</v>
      </c>
      <c r="I13" s="62">
        <v>68543</v>
      </c>
      <c r="J13" s="62">
        <v>72680</v>
      </c>
      <c r="K13" s="62">
        <v>120506</v>
      </c>
      <c r="L13" s="62">
        <v>110406</v>
      </c>
      <c r="M13" s="62">
        <v>94774</v>
      </c>
      <c r="N13" s="63">
        <v>129849</v>
      </c>
    </row>
    <row r="14" spans="1:14" x14ac:dyDescent="0.25">
      <c r="A14" s="54" t="s">
        <v>16</v>
      </c>
      <c r="B14" s="60" t="s">
        <v>253</v>
      </c>
      <c r="C14" s="61"/>
      <c r="D14" s="54" t="s">
        <v>18</v>
      </c>
      <c r="E14" s="32">
        <f t="shared" si="2"/>
        <v>96607</v>
      </c>
      <c r="F14" s="62">
        <v>30276</v>
      </c>
      <c r="G14" s="62">
        <v>38575</v>
      </c>
      <c r="H14" s="62">
        <v>49495</v>
      </c>
      <c r="I14" s="62">
        <v>45046</v>
      </c>
      <c r="J14" s="62">
        <v>52710</v>
      </c>
      <c r="K14" s="62">
        <v>62290</v>
      </c>
      <c r="L14" s="62">
        <v>127844</v>
      </c>
      <c r="M14" s="62">
        <v>87337</v>
      </c>
      <c r="N14" s="63">
        <v>74640</v>
      </c>
    </row>
    <row r="15" spans="1:14" x14ac:dyDescent="0.25">
      <c r="A15" s="54" t="s">
        <v>16</v>
      </c>
      <c r="B15" s="60" t="s">
        <v>26</v>
      </c>
      <c r="C15" s="61"/>
      <c r="D15" s="54" t="s">
        <v>18</v>
      </c>
      <c r="E15" s="32">
        <f t="shared" si="2"/>
        <v>64773.333333333336</v>
      </c>
      <c r="F15" s="62">
        <v>14729</v>
      </c>
      <c r="G15" s="62">
        <v>10747</v>
      </c>
      <c r="H15" s="62">
        <v>16241</v>
      </c>
      <c r="I15" s="62">
        <v>32728</v>
      </c>
      <c r="J15" s="62">
        <v>18049</v>
      </c>
      <c r="K15" s="62">
        <v>62515</v>
      </c>
      <c r="L15" s="62">
        <v>49904</v>
      </c>
      <c r="M15" s="62">
        <v>60917</v>
      </c>
      <c r="N15" s="63">
        <v>83499</v>
      </c>
    </row>
    <row r="16" spans="1:14" x14ac:dyDescent="0.25">
      <c r="A16" s="54" t="s">
        <v>16</v>
      </c>
      <c r="B16" s="60" t="s">
        <v>252</v>
      </c>
      <c r="C16" s="61"/>
      <c r="D16" s="54" t="s">
        <v>18</v>
      </c>
      <c r="E16" s="32">
        <f t="shared" si="2"/>
        <v>54817.666666666664</v>
      </c>
      <c r="F16" s="62">
        <v>32219</v>
      </c>
      <c r="G16" s="62">
        <v>41584</v>
      </c>
      <c r="H16" s="62">
        <v>82465</v>
      </c>
      <c r="I16" s="62">
        <v>128649</v>
      </c>
      <c r="J16" s="62">
        <v>79353</v>
      </c>
      <c r="K16" s="62">
        <v>36948</v>
      </c>
      <c r="L16" s="62">
        <v>75195</v>
      </c>
      <c r="M16" s="62">
        <v>42477</v>
      </c>
      <c r="N16" s="63">
        <v>46781</v>
      </c>
    </row>
    <row r="17" spans="1:14" x14ac:dyDescent="0.25">
      <c r="A17" s="54" t="s">
        <v>16</v>
      </c>
      <c r="B17" s="60" t="s">
        <v>77</v>
      </c>
      <c r="C17" s="61"/>
      <c r="D17" s="54" t="s">
        <v>18</v>
      </c>
      <c r="E17" s="32">
        <f t="shared" si="2"/>
        <v>51804.666666666664</v>
      </c>
      <c r="F17" s="62">
        <v>18865</v>
      </c>
      <c r="G17" s="62">
        <v>25661</v>
      </c>
      <c r="H17" s="62">
        <v>31350</v>
      </c>
      <c r="I17" s="62">
        <v>54915</v>
      </c>
      <c r="J17" s="62">
        <v>39838</v>
      </c>
      <c r="K17" s="62">
        <v>49398</v>
      </c>
      <c r="L17" s="62">
        <v>60271</v>
      </c>
      <c r="M17" s="62">
        <v>54877</v>
      </c>
      <c r="N17" s="63">
        <v>40266</v>
      </c>
    </row>
    <row r="18" spans="1:14" x14ac:dyDescent="0.25">
      <c r="A18" s="54" t="s">
        <v>16</v>
      </c>
      <c r="B18" s="60" t="s">
        <v>44</v>
      </c>
      <c r="C18" s="61"/>
      <c r="D18" s="54" t="s">
        <v>18</v>
      </c>
      <c r="E18" s="32">
        <f t="shared" si="2"/>
        <v>47388.666666666664</v>
      </c>
      <c r="F18" s="62">
        <v>1733</v>
      </c>
      <c r="G18" s="62">
        <v>1731</v>
      </c>
      <c r="H18" s="62">
        <v>4832</v>
      </c>
      <c r="I18" s="62">
        <v>116793</v>
      </c>
      <c r="J18" s="62">
        <v>35016</v>
      </c>
      <c r="K18" s="62">
        <v>40410</v>
      </c>
      <c r="L18" s="62">
        <v>40641</v>
      </c>
      <c r="M18" s="62">
        <v>45768</v>
      </c>
      <c r="N18" s="63">
        <v>55757</v>
      </c>
    </row>
    <row r="19" spans="1:14" x14ac:dyDescent="0.25">
      <c r="A19" s="54" t="s">
        <v>16</v>
      </c>
      <c r="B19" s="60" t="s">
        <v>37</v>
      </c>
      <c r="C19" s="61"/>
      <c r="D19" s="54" t="s">
        <v>18</v>
      </c>
      <c r="E19" s="32">
        <f t="shared" si="2"/>
        <v>36802.333333333336</v>
      </c>
      <c r="F19" s="62">
        <v>4095</v>
      </c>
      <c r="G19" s="62">
        <v>3836</v>
      </c>
      <c r="H19" s="62">
        <v>2466</v>
      </c>
      <c r="I19" s="62">
        <v>5480</v>
      </c>
      <c r="J19" s="62">
        <v>4366</v>
      </c>
      <c r="K19" s="62">
        <v>4626</v>
      </c>
      <c r="L19" s="62">
        <v>31972</v>
      </c>
      <c r="M19" s="62">
        <v>55159</v>
      </c>
      <c r="N19" s="63">
        <v>23276</v>
      </c>
    </row>
    <row r="20" spans="1:14" x14ac:dyDescent="0.25">
      <c r="A20" s="54" t="s">
        <v>16</v>
      </c>
      <c r="B20" s="60" t="s">
        <v>73</v>
      </c>
      <c r="C20" s="61"/>
      <c r="D20" s="54" t="s">
        <v>18</v>
      </c>
      <c r="E20" s="32">
        <f t="shared" si="2"/>
        <v>33778</v>
      </c>
      <c r="F20" s="62">
        <v>89675</v>
      </c>
      <c r="G20" s="62">
        <v>40419</v>
      </c>
      <c r="H20" s="62">
        <v>47521</v>
      </c>
      <c r="I20" s="62">
        <v>38477</v>
      </c>
      <c r="J20" s="62">
        <v>38182</v>
      </c>
      <c r="K20" s="62">
        <v>32935</v>
      </c>
      <c r="L20" s="62">
        <v>34107</v>
      </c>
      <c r="M20" s="62">
        <v>30497</v>
      </c>
      <c r="N20" s="63">
        <v>36730</v>
      </c>
    </row>
    <row r="21" spans="1:14" x14ac:dyDescent="0.25">
      <c r="A21" s="54" t="s">
        <v>16</v>
      </c>
      <c r="B21" s="60" t="s">
        <v>23</v>
      </c>
      <c r="C21" s="61"/>
      <c r="D21" s="54" t="s">
        <v>18</v>
      </c>
      <c r="E21" s="32">
        <f t="shared" si="2"/>
        <v>29257.333333333332</v>
      </c>
      <c r="F21" s="62">
        <v>5448</v>
      </c>
      <c r="G21" s="62">
        <v>9138</v>
      </c>
      <c r="H21" s="62">
        <v>9069</v>
      </c>
      <c r="I21" s="62">
        <v>15145</v>
      </c>
      <c r="J21" s="62">
        <v>18544</v>
      </c>
      <c r="K21" s="62">
        <v>22888</v>
      </c>
      <c r="L21" s="62">
        <v>23754</v>
      </c>
      <c r="M21" s="62">
        <v>24629</v>
      </c>
      <c r="N21" s="63">
        <v>39389</v>
      </c>
    </row>
    <row r="22" spans="1:14" x14ac:dyDescent="0.25">
      <c r="A22" s="54" t="s">
        <v>16</v>
      </c>
      <c r="B22" s="60" t="s">
        <v>25</v>
      </c>
      <c r="C22" s="61"/>
      <c r="D22" s="54" t="s">
        <v>18</v>
      </c>
      <c r="E22" s="32">
        <f t="shared" si="2"/>
        <v>28678.333333333332</v>
      </c>
      <c r="F22" s="62">
        <v>5896</v>
      </c>
      <c r="G22" s="62">
        <v>13480</v>
      </c>
      <c r="H22" s="62">
        <v>8003</v>
      </c>
      <c r="I22" s="62">
        <v>15129</v>
      </c>
      <c r="J22" s="62">
        <v>23677</v>
      </c>
      <c r="K22" s="62">
        <v>23326</v>
      </c>
      <c r="L22" s="62">
        <v>56114</v>
      </c>
      <c r="M22" s="62">
        <v>15866</v>
      </c>
      <c r="N22" s="63">
        <v>14055</v>
      </c>
    </row>
    <row r="23" spans="1:14" x14ac:dyDescent="0.25">
      <c r="A23" s="54" t="s">
        <v>16</v>
      </c>
      <c r="B23" s="60" t="s">
        <v>255</v>
      </c>
      <c r="C23" s="61"/>
      <c r="D23" s="54" t="s">
        <v>18</v>
      </c>
      <c r="E23" s="32">
        <f t="shared" si="2"/>
        <v>24116.666666666668</v>
      </c>
      <c r="F23" s="62">
        <v>9858</v>
      </c>
      <c r="G23" s="62">
        <v>5217</v>
      </c>
      <c r="H23" s="62">
        <v>8673</v>
      </c>
      <c r="I23" s="62">
        <v>17952</v>
      </c>
      <c r="J23" s="62">
        <v>18155</v>
      </c>
      <c r="K23" s="62">
        <v>19751</v>
      </c>
      <c r="L23" s="62">
        <v>21401</v>
      </c>
      <c r="M23" s="62">
        <v>25588</v>
      </c>
      <c r="N23" s="63">
        <v>25361</v>
      </c>
    </row>
    <row r="24" spans="1:14" x14ac:dyDescent="0.25">
      <c r="A24" s="54" t="s">
        <v>16</v>
      </c>
      <c r="B24" s="60" t="s">
        <v>200</v>
      </c>
      <c r="C24" s="61"/>
      <c r="D24" s="54" t="s">
        <v>18</v>
      </c>
      <c r="E24" s="32">
        <f t="shared" si="2"/>
        <v>20671</v>
      </c>
      <c r="F24" s="62">
        <v>1381</v>
      </c>
      <c r="G24" s="62">
        <v>2456</v>
      </c>
      <c r="H24" s="62">
        <v>2659</v>
      </c>
      <c r="I24" s="62">
        <v>3599</v>
      </c>
      <c r="J24" s="62">
        <v>4310</v>
      </c>
      <c r="K24" s="62">
        <v>7476</v>
      </c>
      <c r="L24" s="62">
        <v>45199</v>
      </c>
      <c r="M24" s="62">
        <v>8474</v>
      </c>
      <c r="N24" s="63">
        <v>8340</v>
      </c>
    </row>
    <row r="25" spans="1:14" x14ac:dyDescent="0.25">
      <c r="A25" s="54" t="s">
        <v>16</v>
      </c>
      <c r="B25" s="60" t="s">
        <v>32</v>
      </c>
      <c r="C25" s="61"/>
      <c r="D25" s="54" t="s">
        <v>18</v>
      </c>
      <c r="E25" s="32">
        <f t="shared" si="2"/>
        <v>18583.666666666668</v>
      </c>
      <c r="F25" s="62">
        <v>1885</v>
      </c>
      <c r="G25" s="62">
        <v>795</v>
      </c>
      <c r="H25" s="62">
        <v>8421</v>
      </c>
      <c r="I25" s="62">
        <v>8578</v>
      </c>
      <c r="J25" s="62">
        <v>196</v>
      </c>
      <c r="K25" s="62">
        <v>24898</v>
      </c>
      <c r="L25" s="62">
        <v>34672</v>
      </c>
      <c r="M25" s="62">
        <v>11874</v>
      </c>
      <c r="N25" s="63">
        <v>9205</v>
      </c>
    </row>
    <row r="26" spans="1:14" x14ac:dyDescent="0.25">
      <c r="A26" s="54" t="s">
        <v>16</v>
      </c>
      <c r="B26" s="60" t="s">
        <v>36</v>
      </c>
      <c r="C26" s="61"/>
      <c r="D26" s="54" t="s">
        <v>18</v>
      </c>
      <c r="E26" s="32">
        <f t="shared" si="2"/>
        <v>18257</v>
      </c>
      <c r="F26" s="62">
        <v>1456</v>
      </c>
      <c r="G26" s="62">
        <v>712</v>
      </c>
      <c r="H26" s="62">
        <v>719</v>
      </c>
      <c r="I26" s="62">
        <v>1232</v>
      </c>
      <c r="J26" s="62">
        <v>4049</v>
      </c>
      <c r="K26" s="62">
        <v>20551</v>
      </c>
      <c r="L26" s="62">
        <v>15305</v>
      </c>
      <c r="M26" s="62">
        <v>10101</v>
      </c>
      <c r="N26" s="63">
        <v>29365</v>
      </c>
    </row>
    <row r="27" spans="1:14" x14ac:dyDescent="0.25">
      <c r="A27" s="54" t="s">
        <v>16</v>
      </c>
      <c r="B27" s="60" t="s">
        <v>40</v>
      </c>
      <c r="C27" s="61"/>
      <c r="D27" s="54" t="s">
        <v>18</v>
      </c>
      <c r="E27" s="32">
        <f t="shared" si="2"/>
        <v>15330.666666666666</v>
      </c>
      <c r="F27" s="62">
        <v>5240</v>
      </c>
      <c r="G27" s="62">
        <v>21</v>
      </c>
      <c r="H27" s="62">
        <v>0</v>
      </c>
      <c r="I27" s="62">
        <v>2647</v>
      </c>
      <c r="J27" s="62">
        <v>1</v>
      </c>
      <c r="K27" s="62">
        <v>8616</v>
      </c>
      <c r="L27" s="62">
        <v>10262</v>
      </c>
      <c r="M27" s="62">
        <v>7788</v>
      </c>
      <c r="N27" s="63">
        <v>27942</v>
      </c>
    </row>
    <row r="28" spans="1:14" x14ac:dyDescent="0.25">
      <c r="A28" s="54" t="s">
        <v>16</v>
      </c>
      <c r="B28" s="60" t="s">
        <v>24</v>
      </c>
      <c r="C28" s="61"/>
      <c r="D28" s="54" t="s">
        <v>18</v>
      </c>
      <c r="E28" s="32">
        <f t="shared" si="2"/>
        <v>12693</v>
      </c>
      <c r="F28" s="62">
        <v>5383</v>
      </c>
      <c r="G28" s="62">
        <v>5411</v>
      </c>
      <c r="H28" s="62">
        <v>8103</v>
      </c>
      <c r="I28" s="62">
        <v>14551</v>
      </c>
      <c r="J28" s="62">
        <v>9705</v>
      </c>
      <c r="K28" s="62">
        <v>10157</v>
      </c>
      <c r="L28" s="62">
        <v>10335</v>
      </c>
      <c r="M28" s="62">
        <v>13837</v>
      </c>
      <c r="N28" s="63">
        <v>13907</v>
      </c>
    </row>
    <row r="29" spans="1:14" x14ac:dyDescent="0.25">
      <c r="A29" s="54" t="s">
        <v>16</v>
      </c>
      <c r="B29" s="60" t="s">
        <v>58</v>
      </c>
      <c r="C29" s="61"/>
      <c r="D29" s="54" t="s">
        <v>18</v>
      </c>
      <c r="E29" s="32">
        <f t="shared" si="2"/>
        <v>11278</v>
      </c>
      <c r="F29" s="62">
        <v>4644</v>
      </c>
      <c r="G29" s="62">
        <v>6161</v>
      </c>
      <c r="H29" s="62">
        <v>5024</v>
      </c>
      <c r="I29" s="62">
        <v>6406</v>
      </c>
      <c r="J29" s="62">
        <v>1684</v>
      </c>
      <c r="K29" s="62">
        <v>15704</v>
      </c>
      <c r="L29" s="62">
        <v>13934</v>
      </c>
      <c r="M29" s="62">
        <v>10001</v>
      </c>
      <c r="N29" s="63">
        <v>9899</v>
      </c>
    </row>
    <row r="30" spans="1:14" x14ac:dyDescent="0.25">
      <c r="A30" s="54" t="s">
        <v>16</v>
      </c>
      <c r="B30" s="60" t="s">
        <v>34</v>
      </c>
      <c r="C30" s="61"/>
      <c r="D30" s="54" t="s">
        <v>18</v>
      </c>
      <c r="E30" s="32">
        <f t="shared" si="2"/>
        <v>11096.666666666666</v>
      </c>
      <c r="F30" s="62">
        <v>4579</v>
      </c>
      <c r="G30" s="62">
        <v>4414</v>
      </c>
      <c r="H30" s="62">
        <v>5002</v>
      </c>
      <c r="I30" s="62">
        <v>5209</v>
      </c>
      <c r="J30" s="62">
        <v>5518</v>
      </c>
      <c r="K30" s="62">
        <v>13624</v>
      </c>
      <c r="L30" s="62">
        <v>8446</v>
      </c>
      <c r="M30" s="62">
        <v>6595</v>
      </c>
      <c r="N30" s="63">
        <v>18249</v>
      </c>
    </row>
    <row r="31" spans="1:14" x14ac:dyDescent="0.25">
      <c r="A31" s="54" t="s">
        <v>16</v>
      </c>
      <c r="B31" s="60" t="s">
        <v>49</v>
      </c>
      <c r="C31" s="61"/>
      <c r="D31" s="54" t="s">
        <v>18</v>
      </c>
      <c r="E31" s="32">
        <f t="shared" si="2"/>
        <v>10767</v>
      </c>
      <c r="F31" s="62">
        <v>125</v>
      </c>
      <c r="G31" s="62">
        <v>25</v>
      </c>
      <c r="H31" s="62">
        <v>236</v>
      </c>
      <c r="I31" s="62">
        <v>298</v>
      </c>
      <c r="J31" s="62">
        <v>65</v>
      </c>
      <c r="K31" s="62">
        <v>259</v>
      </c>
      <c r="L31" s="62">
        <v>45</v>
      </c>
      <c r="M31" s="62">
        <v>32247</v>
      </c>
      <c r="N31" s="63">
        <v>9</v>
      </c>
    </row>
    <row r="32" spans="1:14" x14ac:dyDescent="0.25">
      <c r="A32" s="54" t="s">
        <v>16</v>
      </c>
      <c r="B32" s="60" t="s">
        <v>96</v>
      </c>
      <c r="C32" s="61"/>
      <c r="D32" s="54" t="s">
        <v>18</v>
      </c>
      <c r="E32" s="32">
        <f t="shared" si="2"/>
        <v>8829.3333333333339</v>
      </c>
      <c r="F32" s="62">
        <v>617</v>
      </c>
      <c r="G32" s="62">
        <v>449</v>
      </c>
      <c r="H32" s="62">
        <v>1581</v>
      </c>
      <c r="I32" s="62">
        <v>3827</v>
      </c>
      <c r="J32" s="62">
        <v>6445</v>
      </c>
      <c r="K32" s="62">
        <v>5628</v>
      </c>
      <c r="L32" s="62">
        <v>4572</v>
      </c>
      <c r="M32" s="62">
        <v>12472</v>
      </c>
      <c r="N32" s="63">
        <v>9444</v>
      </c>
    </row>
    <row r="33" spans="1:14" x14ac:dyDescent="0.25">
      <c r="A33" s="54" t="s">
        <v>16</v>
      </c>
      <c r="B33" s="60" t="s">
        <v>258</v>
      </c>
      <c r="C33" s="61"/>
      <c r="D33" s="54" t="s">
        <v>18</v>
      </c>
      <c r="E33" s="32">
        <f t="shared" si="2"/>
        <v>8773.3333333333339</v>
      </c>
      <c r="F33" s="62">
        <v>14454</v>
      </c>
      <c r="G33" s="62">
        <v>13539</v>
      </c>
      <c r="H33" s="62">
        <v>12015</v>
      </c>
      <c r="I33" s="62">
        <v>13454</v>
      </c>
      <c r="J33" s="62">
        <v>6817</v>
      </c>
      <c r="K33" s="62">
        <v>9330</v>
      </c>
      <c r="L33" s="62">
        <v>8565</v>
      </c>
      <c r="M33" s="62">
        <v>7509</v>
      </c>
      <c r="N33" s="63">
        <v>10246</v>
      </c>
    </row>
    <row r="34" spans="1:14" x14ac:dyDescent="0.25">
      <c r="A34" s="54" t="s">
        <v>16</v>
      </c>
      <c r="B34" s="60" t="s">
        <v>22</v>
      </c>
      <c r="C34" s="61"/>
      <c r="D34" s="54" t="s">
        <v>18</v>
      </c>
      <c r="E34" s="32">
        <f t="shared" si="2"/>
        <v>8099.333333333333</v>
      </c>
      <c r="F34" s="62">
        <v>1840</v>
      </c>
      <c r="G34" s="62">
        <v>3032</v>
      </c>
      <c r="H34" s="62">
        <v>5167</v>
      </c>
      <c r="I34" s="62">
        <v>5667</v>
      </c>
      <c r="J34" s="62">
        <v>7548</v>
      </c>
      <c r="K34" s="62">
        <v>25408</v>
      </c>
      <c r="L34" s="62">
        <v>12545</v>
      </c>
      <c r="M34" s="62">
        <v>6713</v>
      </c>
      <c r="N34" s="63">
        <v>5040</v>
      </c>
    </row>
    <row r="35" spans="1:14" x14ac:dyDescent="0.25">
      <c r="A35" s="54" t="s">
        <v>16</v>
      </c>
      <c r="B35" s="60" t="s">
        <v>61</v>
      </c>
      <c r="C35" s="61"/>
      <c r="D35" s="54" t="s">
        <v>18</v>
      </c>
      <c r="E35" s="32">
        <f t="shared" si="2"/>
        <v>7965.666666666667</v>
      </c>
      <c r="F35" s="62">
        <v>2774</v>
      </c>
      <c r="G35" s="62">
        <v>3389</v>
      </c>
      <c r="H35" s="62">
        <v>592</v>
      </c>
      <c r="I35" s="62">
        <v>202</v>
      </c>
      <c r="J35" s="62">
        <v>772</v>
      </c>
      <c r="K35" s="62">
        <v>5830</v>
      </c>
      <c r="L35" s="62">
        <v>7197</v>
      </c>
      <c r="M35" s="62">
        <v>10309</v>
      </c>
      <c r="N35" s="63">
        <v>6391</v>
      </c>
    </row>
    <row r="36" spans="1:14" x14ac:dyDescent="0.25">
      <c r="A36" s="54" t="s">
        <v>16</v>
      </c>
      <c r="B36" s="60" t="s">
        <v>29</v>
      </c>
      <c r="C36" s="61"/>
      <c r="D36" s="54" t="s">
        <v>18</v>
      </c>
      <c r="E36" s="32">
        <f t="shared" si="2"/>
        <v>7813.333333333333</v>
      </c>
      <c r="F36" s="62">
        <v>47</v>
      </c>
      <c r="G36" s="62">
        <v>472</v>
      </c>
      <c r="H36" s="62">
        <v>63</v>
      </c>
      <c r="I36" s="62">
        <v>5</v>
      </c>
      <c r="J36" s="62">
        <v>198</v>
      </c>
      <c r="K36" s="62">
        <v>3910</v>
      </c>
      <c r="L36" s="62">
        <v>901</v>
      </c>
      <c r="M36" s="62">
        <v>7270</v>
      </c>
      <c r="N36" s="63">
        <v>15269</v>
      </c>
    </row>
    <row r="37" spans="1:14" x14ac:dyDescent="0.25">
      <c r="A37" s="54" t="s">
        <v>16</v>
      </c>
      <c r="B37" s="60" t="s">
        <v>31</v>
      </c>
      <c r="C37" s="61"/>
      <c r="D37" s="54" t="s">
        <v>18</v>
      </c>
      <c r="E37" s="32">
        <f t="shared" si="2"/>
        <v>7668.666666666667</v>
      </c>
      <c r="F37" s="62">
        <v>1407</v>
      </c>
      <c r="G37" s="62">
        <v>775</v>
      </c>
      <c r="H37" s="62">
        <v>1694</v>
      </c>
      <c r="I37" s="62">
        <v>2518</v>
      </c>
      <c r="J37" s="62">
        <v>11144</v>
      </c>
      <c r="K37" s="62">
        <v>5643</v>
      </c>
      <c r="L37" s="62">
        <v>6546</v>
      </c>
      <c r="M37" s="62">
        <v>6974</v>
      </c>
      <c r="N37" s="63">
        <v>9486</v>
      </c>
    </row>
    <row r="38" spans="1:14" x14ac:dyDescent="0.25">
      <c r="A38" s="54" t="s">
        <v>16</v>
      </c>
      <c r="B38" s="60" t="s">
        <v>46</v>
      </c>
      <c r="C38" s="61"/>
      <c r="D38" s="54" t="s">
        <v>18</v>
      </c>
      <c r="E38" s="32">
        <f t="shared" si="2"/>
        <v>7293.666666666667</v>
      </c>
      <c r="F38" s="62">
        <v>3451</v>
      </c>
      <c r="G38" s="62">
        <v>4071</v>
      </c>
      <c r="H38" s="62">
        <v>2161</v>
      </c>
      <c r="I38" s="62">
        <v>2382</v>
      </c>
      <c r="J38" s="62">
        <v>5453</v>
      </c>
      <c r="K38" s="62">
        <v>6183</v>
      </c>
      <c r="L38" s="62">
        <v>3500</v>
      </c>
      <c r="M38" s="62">
        <v>7048</v>
      </c>
      <c r="N38" s="63">
        <v>11333</v>
      </c>
    </row>
    <row r="39" spans="1:14" x14ac:dyDescent="0.25">
      <c r="A39" s="54" t="s">
        <v>16</v>
      </c>
      <c r="B39" s="60" t="s">
        <v>19</v>
      </c>
      <c r="C39" s="61"/>
      <c r="D39" s="54" t="s">
        <v>18</v>
      </c>
      <c r="E39" s="32">
        <f t="shared" ref="E39:E70" si="3">SUM(L39:N39)/3</f>
        <v>6762.666666666667</v>
      </c>
      <c r="F39" s="62">
        <v>2834</v>
      </c>
      <c r="G39" s="62">
        <v>3246</v>
      </c>
      <c r="H39" s="62">
        <v>4003</v>
      </c>
      <c r="I39" s="62">
        <v>3431</v>
      </c>
      <c r="J39" s="62">
        <v>3806</v>
      </c>
      <c r="K39" s="62">
        <v>15879</v>
      </c>
      <c r="L39" s="62">
        <v>7566</v>
      </c>
      <c r="M39" s="62">
        <v>4912</v>
      </c>
      <c r="N39" s="63">
        <v>7810</v>
      </c>
    </row>
    <row r="40" spans="1:14" x14ac:dyDescent="0.25">
      <c r="A40" s="54" t="s">
        <v>16</v>
      </c>
      <c r="B40" s="60" t="s">
        <v>256</v>
      </c>
      <c r="C40" s="61"/>
      <c r="D40" s="54" t="s">
        <v>18</v>
      </c>
      <c r="E40" s="32">
        <f t="shared" si="3"/>
        <v>4429.666666666667</v>
      </c>
      <c r="F40" s="62">
        <v>1772</v>
      </c>
      <c r="G40" s="62">
        <v>1288</v>
      </c>
      <c r="H40" s="62">
        <v>16335</v>
      </c>
      <c r="I40" s="62">
        <v>11439</v>
      </c>
      <c r="J40" s="62">
        <v>16653</v>
      </c>
      <c r="K40" s="62">
        <v>11141</v>
      </c>
      <c r="L40" s="62">
        <v>3265</v>
      </c>
      <c r="M40" s="62">
        <v>5027</v>
      </c>
      <c r="N40" s="63">
        <v>4997</v>
      </c>
    </row>
    <row r="41" spans="1:14" x14ac:dyDescent="0.25">
      <c r="A41" s="54" t="s">
        <v>16</v>
      </c>
      <c r="B41" s="60" t="s">
        <v>288</v>
      </c>
      <c r="C41" s="61"/>
      <c r="D41" s="54" t="s">
        <v>18</v>
      </c>
      <c r="E41" s="32">
        <f t="shared" si="3"/>
        <v>4309</v>
      </c>
      <c r="F41" s="62">
        <v>157</v>
      </c>
      <c r="G41" s="62">
        <v>46</v>
      </c>
      <c r="H41" s="62">
        <v>296</v>
      </c>
      <c r="I41" s="62">
        <v>160</v>
      </c>
      <c r="J41" s="62">
        <v>120</v>
      </c>
      <c r="K41" s="62">
        <v>3640</v>
      </c>
      <c r="L41" s="62">
        <v>716</v>
      </c>
      <c r="M41" s="62">
        <v>12209</v>
      </c>
      <c r="N41" s="63">
        <v>2</v>
      </c>
    </row>
    <row r="42" spans="1:14" x14ac:dyDescent="0.25">
      <c r="A42" s="54" t="s">
        <v>16</v>
      </c>
      <c r="B42" s="60" t="s">
        <v>45</v>
      </c>
      <c r="C42" s="61"/>
      <c r="D42" s="54" t="s">
        <v>18</v>
      </c>
      <c r="E42" s="32">
        <f t="shared" si="3"/>
        <v>3601.3333333333335</v>
      </c>
      <c r="F42" s="62">
        <v>9537</v>
      </c>
      <c r="G42" s="62">
        <v>2</v>
      </c>
      <c r="H42" s="62">
        <v>785</v>
      </c>
      <c r="I42" s="62">
        <v>3114</v>
      </c>
      <c r="J42" s="62">
        <v>42</v>
      </c>
      <c r="K42" s="62">
        <v>61</v>
      </c>
      <c r="L42" s="62">
        <v>531</v>
      </c>
      <c r="M42" s="62">
        <v>2877</v>
      </c>
      <c r="N42" s="63">
        <v>7396</v>
      </c>
    </row>
    <row r="43" spans="1:14" x14ac:dyDescent="0.25">
      <c r="A43" s="54" t="s">
        <v>16</v>
      </c>
      <c r="B43" s="60" t="s">
        <v>28</v>
      </c>
      <c r="C43" s="61"/>
      <c r="D43" s="54" t="s">
        <v>18</v>
      </c>
      <c r="E43" s="32">
        <f t="shared" si="3"/>
        <v>3563</v>
      </c>
      <c r="F43" s="62">
        <v>2831</v>
      </c>
      <c r="G43" s="62">
        <v>1600</v>
      </c>
      <c r="H43" s="62">
        <v>2966</v>
      </c>
      <c r="I43" s="62">
        <v>2028</v>
      </c>
      <c r="J43" s="62">
        <v>5234</v>
      </c>
      <c r="K43" s="62">
        <v>3424</v>
      </c>
      <c r="L43" s="62">
        <v>2839</v>
      </c>
      <c r="M43" s="62">
        <v>2291</v>
      </c>
      <c r="N43" s="63">
        <v>5559</v>
      </c>
    </row>
    <row r="44" spans="1:14" x14ac:dyDescent="0.25">
      <c r="A44" s="54" t="s">
        <v>16</v>
      </c>
      <c r="B44" s="60" t="s">
        <v>59</v>
      </c>
      <c r="C44" s="61"/>
      <c r="D44" s="54" t="s">
        <v>18</v>
      </c>
      <c r="E44" s="32">
        <f t="shared" si="3"/>
        <v>3157.3333333333335</v>
      </c>
      <c r="F44" s="62">
        <v>1</v>
      </c>
      <c r="G44" s="62">
        <v>20</v>
      </c>
      <c r="H44" s="62">
        <v>922</v>
      </c>
      <c r="I44" s="62">
        <v>110</v>
      </c>
      <c r="J44" s="62">
        <v>41</v>
      </c>
      <c r="K44" s="62">
        <v>748</v>
      </c>
      <c r="L44" s="62">
        <v>0</v>
      </c>
      <c r="M44" s="62">
        <v>2570</v>
      </c>
      <c r="N44" s="63">
        <v>6902</v>
      </c>
    </row>
    <row r="45" spans="1:14" x14ac:dyDescent="0.25">
      <c r="A45" s="54" t="s">
        <v>16</v>
      </c>
      <c r="B45" s="60" t="s">
        <v>263</v>
      </c>
      <c r="C45" s="61"/>
      <c r="D45" s="54" t="s">
        <v>18</v>
      </c>
      <c r="E45" s="32">
        <f t="shared" si="3"/>
        <v>3080.3333333333335</v>
      </c>
      <c r="F45" s="62">
        <v>835</v>
      </c>
      <c r="G45" s="62">
        <v>237</v>
      </c>
      <c r="H45" s="62">
        <v>1029</v>
      </c>
      <c r="I45" s="62">
        <v>1783</v>
      </c>
      <c r="J45" s="62">
        <v>3498</v>
      </c>
      <c r="K45" s="62">
        <v>821</v>
      </c>
      <c r="L45" s="62">
        <v>1223</v>
      </c>
      <c r="M45" s="62">
        <v>5319</v>
      </c>
      <c r="N45" s="63">
        <v>2699</v>
      </c>
    </row>
    <row r="46" spans="1:14" x14ac:dyDescent="0.25">
      <c r="A46" s="54" t="s">
        <v>16</v>
      </c>
      <c r="B46" s="60" t="s">
        <v>181</v>
      </c>
      <c r="C46" s="61"/>
      <c r="D46" s="54" t="s">
        <v>18</v>
      </c>
      <c r="E46" s="32">
        <f t="shared" si="3"/>
        <v>2703.3333333333335</v>
      </c>
      <c r="F46" s="62">
        <v>391</v>
      </c>
      <c r="G46" s="62">
        <v>187</v>
      </c>
      <c r="H46" s="62">
        <v>112</v>
      </c>
      <c r="I46" s="62">
        <v>282</v>
      </c>
      <c r="J46" s="62">
        <v>0</v>
      </c>
      <c r="K46" s="62">
        <v>526</v>
      </c>
      <c r="L46" s="62">
        <v>1274</v>
      </c>
      <c r="M46" s="62">
        <v>3423</v>
      </c>
      <c r="N46" s="63">
        <v>3413</v>
      </c>
    </row>
    <row r="47" spans="1:14" x14ac:dyDescent="0.25">
      <c r="A47" s="54" t="s">
        <v>16</v>
      </c>
      <c r="B47" s="60" t="s">
        <v>39</v>
      </c>
      <c r="C47" s="61"/>
      <c r="D47" s="54" t="s">
        <v>18</v>
      </c>
      <c r="E47" s="32">
        <f t="shared" si="3"/>
        <v>2549.3333333333335</v>
      </c>
      <c r="F47" s="62">
        <v>608</v>
      </c>
      <c r="G47" s="62">
        <v>142</v>
      </c>
      <c r="H47" s="62">
        <v>2884</v>
      </c>
      <c r="I47" s="62">
        <v>6455</v>
      </c>
      <c r="J47" s="62">
        <v>725</v>
      </c>
      <c r="K47" s="62">
        <v>4847</v>
      </c>
      <c r="L47" s="62">
        <v>458</v>
      </c>
      <c r="M47" s="62">
        <v>3422</v>
      </c>
      <c r="N47" s="63">
        <v>3768</v>
      </c>
    </row>
    <row r="48" spans="1:14" x14ac:dyDescent="0.25">
      <c r="A48" s="54" t="s">
        <v>16</v>
      </c>
      <c r="B48" s="60" t="s">
        <v>154</v>
      </c>
      <c r="C48" s="61"/>
      <c r="D48" s="54" t="s">
        <v>18</v>
      </c>
      <c r="E48" s="32">
        <f t="shared" si="3"/>
        <v>2456</v>
      </c>
      <c r="F48" s="62">
        <v>128</v>
      </c>
      <c r="G48" s="62">
        <v>435</v>
      </c>
      <c r="H48" s="62">
        <v>581</v>
      </c>
      <c r="I48" s="62">
        <v>573</v>
      </c>
      <c r="J48" s="62">
        <v>921</v>
      </c>
      <c r="K48" s="62">
        <v>19338</v>
      </c>
      <c r="L48" s="62">
        <v>2115</v>
      </c>
      <c r="M48" s="62">
        <v>2440</v>
      </c>
      <c r="N48" s="63">
        <v>2813</v>
      </c>
    </row>
    <row r="49" spans="1:14" x14ac:dyDescent="0.25">
      <c r="A49" s="54" t="s">
        <v>16</v>
      </c>
      <c r="B49" s="60" t="s">
        <v>78</v>
      </c>
      <c r="C49" s="61"/>
      <c r="D49" s="54" t="s">
        <v>18</v>
      </c>
      <c r="E49" s="32">
        <f t="shared" si="3"/>
        <v>2370</v>
      </c>
      <c r="F49" s="62">
        <v>1</v>
      </c>
      <c r="G49" s="62">
        <v>0</v>
      </c>
      <c r="H49" s="62">
        <v>0</v>
      </c>
      <c r="I49" s="62">
        <v>0</v>
      </c>
      <c r="J49" s="62">
        <v>119</v>
      </c>
      <c r="K49" s="62">
        <v>595</v>
      </c>
      <c r="L49" s="62">
        <v>3305</v>
      </c>
      <c r="M49" s="62">
        <v>2409</v>
      </c>
      <c r="N49" s="63">
        <v>1396</v>
      </c>
    </row>
    <row r="50" spans="1:14" x14ac:dyDescent="0.25">
      <c r="A50" s="54" t="s">
        <v>16</v>
      </c>
      <c r="B50" s="60" t="s">
        <v>106</v>
      </c>
      <c r="C50" s="61"/>
      <c r="D50" s="54" t="s">
        <v>18</v>
      </c>
      <c r="E50" s="32">
        <f t="shared" si="3"/>
        <v>1753.3333333333333</v>
      </c>
      <c r="F50" s="62">
        <v>0</v>
      </c>
      <c r="G50" s="62">
        <v>2</v>
      </c>
      <c r="H50" s="62">
        <v>0</v>
      </c>
      <c r="I50" s="62">
        <v>60</v>
      </c>
      <c r="J50" s="62">
        <v>11</v>
      </c>
      <c r="K50" s="62">
        <v>0</v>
      </c>
      <c r="L50" s="62">
        <v>27</v>
      </c>
      <c r="M50" s="62">
        <v>1</v>
      </c>
      <c r="N50" s="63">
        <v>5232</v>
      </c>
    </row>
    <row r="51" spans="1:14" x14ac:dyDescent="0.25">
      <c r="A51" s="54" t="s">
        <v>16</v>
      </c>
      <c r="B51" s="60" t="s">
        <v>266</v>
      </c>
      <c r="C51" s="61"/>
      <c r="D51" s="54" t="s">
        <v>18</v>
      </c>
      <c r="E51" s="32">
        <f t="shared" si="3"/>
        <v>1571</v>
      </c>
      <c r="F51" s="62">
        <v>39</v>
      </c>
      <c r="G51" s="62">
        <v>3</v>
      </c>
      <c r="H51" s="62">
        <v>0</v>
      </c>
      <c r="I51" s="62">
        <v>10</v>
      </c>
      <c r="J51" s="62">
        <v>131</v>
      </c>
      <c r="K51" s="62">
        <v>495</v>
      </c>
      <c r="L51" s="62">
        <v>1120</v>
      </c>
      <c r="M51" s="62">
        <v>1690</v>
      </c>
      <c r="N51" s="63">
        <v>1903</v>
      </c>
    </row>
    <row r="52" spans="1:14" x14ac:dyDescent="0.25">
      <c r="A52" s="54" t="s">
        <v>16</v>
      </c>
      <c r="B52" s="60" t="s">
        <v>297</v>
      </c>
      <c r="C52" s="61"/>
      <c r="D52" s="54" t="s">
        <v>18</v>
      </c>
      <c r="E52" s="32">
        <f t="shared" si="3"/>
        <v>1356</v>
      </c>
      <c r="F52" s="62">
        <v>0</v>
      </c>
      <c r="G52" s="62">
        <v>9</v>
      </c>
      <c r="H52" s="62">
        <v>0</v>
      </c>
      <c r="I52" s="62">
        <v>0</v>
      </c>
      <c r="J52" s="62">
        <v>0</v>
      </c>
      <c r="K52" s="62">
        <v>1183</v>
      </c>
      <c r="L52" s="62">
        <v>4068</v>
      </c>
      <c r="M52" s="62">
        <v>0</v>
      </c>
      <c r="N52" s="63">
        <v>0</v>
      </c>
    </row>
    <row r="53" spans="1:14" x14ac:dyDescent="0.25">
      <c r="A53" s="54" t="s">
        <v>16</v>
      </c>
      <c r="B53" s="60" t="s">
        <v>145</v>
      </c>
      <c r="C53" s="61"/>
      <c r="D53" s="54" t="s">
        <v>18</v>
      </c>
      <c r="E53" s="32">
        <f t="shared" si="3"/>
        <v>912.33333333333337</v>
      </c>
      <c r="F53" s="62">
        <v>0</v>
      </c>
      <c r="G53" s="62">
        <v>2</v>
      </c>
      <c r="H53" s="62">
        <v>0</v>
      </c>
      <c r="I53" s="62">
        <v>60</v>
      </c>
      <c r="J53" s="62">
        <v>0</v>
      </c>
      <c r="K53" s="62">
        <v>1446</v>
      </c>
      <c r="L53" s="62">
        <v>1148</v>
      </c>
      <c r="M53" s="62">
        <v>1320</v>
      </c>
      <c r="N53" s="63">
        <v>269</v>
      </c>
    </row>
    <row r="54" spans="1:14" x14ac:dyDescent="0.25">
      <c r="A54" s="54" t="s">
        <v>16</v>
      </c>
      <c r="B54" s="60" t="s">
        <v>47</v>
      </c>
      <c r="C54" s="61"/>
      <c r="D54" s="54" t="s">
        <v>18</v>
      </c>
      <c r="E54" s="32">
        <f t="shared" si="3"/>
        <v>904.33333333333337</v>
      </c>
      <c r="F54" s="62">
        <v>0</v>
      </c>
      <c r="G54" s="62">
        <v>1</v>
      </c>
      <c r="H54" s="62">
        <v>0</v>
      </c>
      <c r="I54" s="62">
        <v>0</v>
      </c>
      <c r="J54" s="62">
        <v>1</v>
      </c>
      <c r="K54" s="62">
        <v>130</v>
      </c>
      <c r="L54" s="62">
        <v>1470</v>
      </c>
      <c r="M54" s="62">
        <v>1094</v>
      </c>
      <c r="N54" s="63">
        <v>149</v>
      </c>
    </row>
    <row r="55" spans="1:14" x14ac:dyDescent="0.25">
      <c r="A55" s="54" t="s">
        <v>16</v>
      </c>
      <c r="B55" s="60" t="s">
        <v>66</v>
      </c>
      <c r="C55" s="61"/>
      <c r="D55" s="54" t="s">
        <v>18</v>
      </c>
      <c r="E55" s="32">
        <f t="shared" si="3"/>
        <v>883</v>
      </c>
      <c r="F55" s="62">
        <v>7</v>
      </c>
      <c r="G55" s="62">
        <v>0</v>
      </c>
      <c r="H55" s="62">
        <v>124</v>
      </c>
      <c r="I55" s="62">
        <v>103</v>
      </c>
      <c r="J55" s="62">
        <v>0</v>
      </c>
      <c r="K55" s="62">
        <v>183</v>
      </c>
      <c r="L55" s="62">
        <v>237</v>
      </c>
      <c r="M55" s="62">
        <v>2379</v>
      </c>
      <c r="N55" s="63">
        <v>33</v>
      </c>
    </row>
    <row r="56" spans="1:14" x14ac:dyDescent="0.25">
      <c r="A56" s="54" t="s">
        <v>16</v>
      </c>
      <c r="B56" s="60" t="s">
        <v>109</v>
      </c>
      <c r="C56" s="61"/>
      <c r="D56" s="54" t="s">
        <v>18</v>
      </c>
      <c r="E56" s="32">
        <f t="shared" si="3"/>
        <v>853.33333333333337</v>
      </c>
      <c r="F56" s="62">
        <v>0</v>
      </c>
      <c r="G56" s="62">
        <v>40</v>
      </c>
      <c r="H56" s="62">
        <v>0</v>
      </c>
      <c r="I56" s="62">
        <v>0</v>
      </c>
      <c r="J56" s="62">
        <v>0</v>
      </c>
      <c r="K56" s="62">
        <v>15</v>
      </c>
      <c r="L56" s="62">
        <v>1635</v>
      </c>
      <c r="M56" s="62">
        <v>924</v>
      </c>
      <c r="N56" s="63">
        <v>1</v>
      </c>
    </row>
    <row r="57" spans="1:14" x14ac:dyDescent="0.25">
      <c r="A57" s="54" t="s">
        <v>16</v>
      </c>
      <c r="B57" s="60" t="s">
        <v>198</v>
      </c>
      <c r="C57" s="61"/>
      <c r="D57" s="54" t="s">
        <v>18</v>
      </c>
      <c r="E57" s="32">
        <f t="shared" si="3"/>
        <v>583.66666666666663</v>
      </c>
      <c r="F57" s="62">
        <v>1</v>
      </c>
      <c r="G57" s="62">
        <v>59</v>
      </c>
      <c r="H57" s="62">
        <v>0</v>
      </c>
      <c r="I57" s="62">
        <v>0</v>
      </c>
      <c r="J57" s="62">
        <v>0</v>
      </c>
      <c r="K57" s="62">
        <v>136</v>
      </c>
      <c r="L57" s="62">
        <v>692</v>
      </c>
      <c r="M57" s="62">
        <v>678</v>
      </c>
      <c r="N57" s="63">
        <v>381</v>
      </c>
    </row>
    <row r="58" spans="1:14" x14ac:dyDescent="0.25">
      <c r="A58" s="54" t="s">
        <v>16</v>
      </c>
      <c r="B58" s="60" t="s">
        <v>51</v>
      </c>
      <c r="C58" s="61"/>
      <c r="D58" s="54" t="s">
        <v>18</v>
      </c>
      <c r="E58" s="32">
        <f t="shared" si="3"/>
        <v>503.66666666666669</v>
      </c>
      <c r="F58" s="62">
        <v>250</v>
      </c>
      <c r="G58" s="62">
        <v>107</v>
      </c>
      <c r="H58" s="62">
        <v>119</v>
      </c>
      <c r="I58" s="62">
        <v>53</v>
      </c>
      <c r="J58" s="62">
        <v>101</v>
      </c>
      <c r="K58" s="62">
        <v>899</v>
      </c>
      <c r="L58" s="62">
        <v>443</v>
      </c>
      <c r="M58" s="62">
        <v>512</v>
      </c>
      <c r="N58" s="63">
        <v>556</v>
      </c>
    </row>
    <row r="59" spans="1:14" x14ac:dyDescent="0.25">
      <c r="A59" s="54" t="s">
        <v>16</v>
      </c>
      <c r="B59" s="60" t="s">
        <v>98</v>
      </c>
      <c r="C59" s="61"/>
      <c r="D59" s="54" t="s">
        <v>18</v>
      </c>
      <c r="E59" s="32">
        <f t="shared" si="3"/>
        <v>493.33333333333331</v>
      </c>
      <c r="F59" s="62">
        <v>100</v>
      </c>
      <c r="G59" s="62">
        <v>853</v>
      </c>
      <c r="H59" s="62">
        <v>81</v>
      </c>
      <c r="I59" s="62">
        <v>68</v>
      </c>
      <c r="J59" s="62">
        <v>193</v>
      </c>
      <c r="K59" s="62">
        <v>1847</v>
      </c>
      <c r="L59" s="62">
        <v>247</v>
      </c>
      <c r="M59" s="62">
        <v>131</v>
      </c>
      <c r="N59" s="63">
        <v>1102</v>
      </c>
    </row>
    <row r="60" spans="1:14" x14ac:dyDescent="0.25">
      <c r="A60" s="54" t="s">
        <v>16</v>
      </c>
      <c r="B60" s="60" t="s">
        <v>52</v>
      </c>
      <c r="C60" s="61"/>
      <c r="D60" s="54" t="s">
        <v>18</v>
      </c>
      <c r="E60" s="32">
        <f t="shared" si="3"/>
        <v>358.66666666666669</v>
      </c>
      <c r="F60" s="62">
        <v>50</v>
      </c>
      <c r="G60" s="62">
        <v>78</v>
      </c>
      <c r="H60" s="62">
        <v>166</v>
      </c>
      <c r="I60" s="62">
        <v>174</v>
      </c>
      <c r="J60" s="62">
        <v>188</v>
      </c>
      <c r="K60" s="62">
        <v>393</v>
      </c>
      <c r="L60" s="62">
        <v>303</v>
      </c>
      <c r="M60" s="62">
        <v>455</v>
      </c>
      <c r="N60" s="63">
        <v>318</v>
      </c>
    </row>
    <row r="61" spans="1:14" x14ac:dyDescent="0.25">
      <c r="A61" s="54" t="s">
        <v>16</v>
      </c>
      <c r="B61" s="60" t="s">
        <v>65</v>
      </c>
      <c r="C61" s="61"/>
      <c r="D61" s="54" t="s">
        <v>18</v>
      </c>
      <c r="E61" s="32">
        <f t="shared" si="3"/>
        <v>339.66666666666669</v>
      </c>
      <c r="F61" s="62">
        <v>82</v>
      </c>
      <c r="G61" s="62">
        <v>94</v>
      </c>
      <c r="H61" s="62">
        <v>39</v>
      </c>
      <c r="I61" s="62">
        <v>77</v>
      </c>
      <c r="J61" s="62">
        <v>26</v>
      </c>
      <c r="K61" s="62">
        <v>236</v>
      </c>
      <c r="L61" s="62">
        <v>753</v>
      </c>
      <c r="M61" s="62">
        <v>197</v>
      </c>
      <c r="N61" s="63">
        <v>69</v>
      </c>
    </row>
    <row r="62" spans="1:14" x14ac:dyDescent="0.25">
      <c r="A62" s="54" t="s">
        <v>16</v>
      </c>
      <c r="B62" s="60" t="s">
        <v>85</v>
      </c>
      <c r="C62" s="61"/>
      <c r="D62" s="54" t="s">
        <v>18</v>
      </c>
      <c r="E62" s="32">
        <f t="shared" si="3"/>
        <v>328.33333333333331</v>
      </c>
      <c r="F62" s="62">
        <v>0</v>
      </c>
      <c r="G62" s="62">
        <v>62</v>
      </c>
      <c r="H62" s="62">
        <v>161</v>
      </c>
      <c r="I62" s="62">
        <v>14</v>
      </c>
      <c r="J62" s="62">
        <v>55</v>
      </c>
      <c r="K62" s="62">
        <v>10</v>
      </c>
      <c r="L62" s="62">
        <v>326</v>
      </c>
      <c r="M62" s="62">
        <v>659</v>
      </c>
      <c r="N62" s="63">
        <v>0</v>
      </c>
    </row>
    <row r="63" spans="1:14" x14ac:dyDescent="0.25">
      <c r="A63" s="54" t="s">
        <v>16</v>
      </c>
      <c r="B63" s="60" t="s">
        <v>55</v>
      </c>
      <c r="C63" s="61"/>
      <c r="D63" s="54" t="s">
        <v>18</v>
      </c>
      <c r="E63" s="32">
        <f t="shared" si="3"/>
        <v>319</v>
      </c>
      <c r="F63" s="62">
        <v>19</v>
      </c>
      <c r="G63" s="62">
        <v>113</v>
      </c>
      <c r="H63" s="62">
        <v>74</v>
      </c>
      <c r="I63" s="62">
        <v>708</v>
      </c>
      <c r="J63" s="62">
        <v>479</v>
      </c>
      <c r="K63" s="62">
        <v>312</v>
      </c>
      <c r="L63" s="62">
        <v>388</v>
      </c>
      <c r="M63" s="62">
        <v>126</v>
      </c>
      <c r="N63" s="63">
        <v>443</v>
      </c>
    </row>
    <row r="64" spans="1:14" x14ac:dyDescent="0.25">
      <c r="A64" s="54" t="s">
        <v>16</v>
      </c>
      <c r="B64" s="60" t="s">
        <v>69</v>
      </c>
      <c r="C64" s="61"/>
      <c r="D64" s="54" t="s">
        <v>18</v>
      </c>
      <c r="E64" s="32">
        <f t="shared" si="3"/>
        <v>299</v>
      </c>
      <c r="F64" s="62">
        <v>3</v>
      </c>
      <c r="G64" s="62">
        <v>0</v>
      </c>
      <c r="H64" s="62">
        <v>13</v>
      </c>
      <c r="I64" s="62">
        <v>0</v>
      </c>
      <c r="J64" s="62">
        <v>9</v>
      </c>
      <c r="K64" s="62">
        <v>202</v>
      </c>
      <c r="L64" s="62">
        <v>498</v>
      </c>
      <c r="M64" s="62">
        <v>291</v>
      </c>
      <c r="N64" s="63">
        <v>108</v>
      </c>
    </row>
    <row r="65" spans="1:14" x14ac:dyDescent="0.25">
      <c r="A65" s="54" t="s">
        <v>16</v>
      </c>
      <c r="B65" s="60" t="s">
        <v>54</v>
      </c>
      <c r="C65" s="61"/>
      <c r="D65" s="54" t="s">
        <v>18</v>
      </c>
      <c r="E65" s="32">
        <f t="shared" si="3"/>
        <v>290.33333333333331</v>
      </c>
      <c r="F65" s="62">
        <v>7</v>
      </c>
      <c r="G65" s="62">
        <v>8</v>
      </c>
      <c r="H65" s="62">
        <v>182</v>
      </c>
      <c r="I65" s="62">
        <v>159</v>
      </c>
      <c r="J65" s="62">
        <v>15</v>
      </c>
      <c r="K65" s="62">
        <v>307</v>
      </c>
      <c r="L65" s="62">
        <v>183</v>
      </c>
      <c r="M65" s="62">
        <v>415</v>
      </c>
      <c r="N65" s="63">
        <v>273</v>
      </c>
    </row>
    <row r="66" spans="1:14" x14ac:dyDescent="0.25">
      <c r="A66" s="54" t="s">
        <v>16</v>
      </c>
      <c r="B66" s="60" t="s">
        <v>72</v>
      </c>
      <c r="C66" s="61"/>
      <c r="D66" s="54" t="s">
        <v>18</v>
      </c>
      <c r="E66" s="32">
        <f t="shared" si="3"/>
        <v>247.66666666666666</v>
      </c>
      <c r="F66" s="62">
        <v>41</v>
      </c>
      <c r="G66" s="62">
        <v>19</v>
      </c>
      <c r="H66" s="62">
        <v>1</v>
      </c>
      <c r="I66" s="62">
        <v>15</v>
      </c>
      <c r="J66" s="62">
        <v>36</v>
      </c>
      <c r="K66" s="62">
        <v>4669</v>
      </c>
      <c r="L66" s="62">
        <v>393</v>
      </c>
      <c r="M66" s="62">
        <v>60</v>
      </c>
      <c r="N66" s="63">
        <v>290</v>
      </c>
    </row>
    <row r="67" spans="1:14" x14ac:dyDescent="0.25">
      <c r="A67" s="54" t="s">
        <v>16</v>
      </c>
      <c r="B67" s="60" t="s">
        <v>171</v>
      </c>
      <c r="C67" s="61"/>
      <c r="D67" s="54" t="s">
        <v>18</v>
      </c>
      <c r="E67" s="32">
        <f t="shared" si="3"/>
        <v>245.66666666666666</v>
      </c>
      <c r="F67" s="62">
        <v>0</v>
      </c>
      <c r="G67" s="62">
        <v>0</v>
      </c>
      <c r="H67" s="62">
        <v>0</v>
      </c>
      <c r="I67" s="62">
        <v>0</v>
      </c>
      <c r="J67" s="62">
        <v>0</v>
      </c>
      <c r="K67" s="62">
        <v>0</v>
      </c>
      <c r="L67" s="62">
        <v>0</v>
      </c>
      <c r="M67" s="62">
        <v>36</v>
      </c>
      <c r="N67" s="63">
        <v>701</v>
      </c>
    </row>
    <row r="68" spans="1:14" x14ac:dyDescent="0.25">
      <c r="A68" s="54" t="s">
        <v>16</v>
      </c>
      <c r="B68" s="60" t="s">
        <v>112</v>
      </c>
      <c r="C68" s="61"/>
      <c r="D68" s="54" t="s">
        <v>18</v>
      </c>
      <c r="E68" s="32">
        <f t="shared" si="3"/>
        <v>219.33333333333334</v>
      </c>
      <c r="F68" s="62">
        <v>2925</v>
      </c>
      <c r="G68" s="62">
        <v>2756</v>
      </c>
      <c r="H68" s="62">
        <v>1694</v>
      </c>
      <c r="I68" s="62">
        <v>1390</v>
      </c>
      <c r="J68" s="62">
        <v>0</v>
      </c>
      <c r="K68" s="62">
        <v>442</v>
      </c>
      <c r="L68" s="62">
        <v>113</v>
      </c>
      <c r="M68" s="62">
        <v>120</v>
      </c>
      <c r="N68" s="63">
        <v>425</v>
      </c>
    </row>
    <row r="69" spans="1:14" x14ac:dyDescent="0.25">
      <c r="A69" s="54" t="s">
        <v>16</v>
      </c>
      <c r="B69" s="60" t="s">
        <v>76</v>
      </c>
      <c r="C69" s="61"/>
      <c r="D69" s="54" t="s">
        <v>18</v>
      </c>
      <c r="E69" s="32">
        <f t="shared" si="3"/>
        <v>210</v>
      </c>
      <c r="F69" s="62">
        <v>179</v>
      </c>
      <c r="G69" s="62">
        <v>604</v>
      </c>
      <c r="H69" s="62">
        <v>175</v>
      </c>
      <c r="I69" s="62">
        <v>164</v>
      </c>
      <c r="J69" s="62">
        <v>382</v>
      </c>
      <c r="K69" s="62">
        <v>135</v>
      </c>
      <c r="L69" s="62">
        <v>204</v>
      </c>
      <c r="M69" s="62">
        <v>265</v>
      </c>
      <c r="N69" s="63">
        <v>161</v>
      </c>
    </row>
    <row r="70" spans="1:14" x14ac:dyDescent="0.25">
      <c r="A70" s="54" t="s">
        <v>16</v>
      </c>
      <c r="B70" s="60" t="s">
        <v>298</v>
      </c>
      <c r="C70" s="61"/>
      <c r="D70" s="54" t="s">
        <v>18</v>
      </c>
      <c r="E70" s="32">
        <f t="shared" si="3"/>
        <v>176.33333333333334</v>
      </c>
      <c r="F70" s="62">
        <v>4</v>
      </c>
      <c r="G70" s="62">
        <v>0</v>
      </c>
      <c r="H70" s="62">
        <v>15</v>
      </c>
      <c r="I70" s="62">
        <v>0</v>
      </c>
      <c r="J70" s="62">
        <v>0</v>
      </c>
      <c r="K70" s="62">
        <v>0</v>
      </c>
      <c r="L70" s="62">
        <v>522</v>
      </c>
      <c r="M70" s="62">
        <v>0</v>
      </c>
      <c r="N70" s="63">
        <v>7</v>
      </c>
    </row>
    <row r="71" spans="1:14" x14ac:dyDescent="0.25">
      <c r="A71" s="54" t="s">
        <v>16</v>
      </c>
      <c r="B71" s="60" t="s">
        <v>122</v>
      </c>
      <c r="C71" s="61"/>
      <c r="D71" s="54" t="s">
        <v>18</v>
      </c>
      <c r="E71" s="32">
        <f t="shared" ref="E71:E134" si="4">SUM(L71:N71)/3</f>
        <v>167.66666666666666</v>
      </c>
      <c r="F71" s="62">
        <v>43</v>
      </c>
      <c r="G71" s="62">
        <v>89</v>
      </c>
      <c r="H71" s="62">
        <v>1</v>
      </c>
      <c r="I71" s="62">
        <v>6</v>
      </c>
      <c r="J71" s="62">
        <v>0</v>
      </c>
      <c r="K71" s="62">
        <v>988</v>
      </c>
      <c r="L71" s="62">
        <v>246</v>
      </c>
      <c r="M71" s="62">
        <v>225</v>
      </c>
      <c r="N71" s="63">
        <v>32</v>
      </c>
    </row>
    <row r="72" spans="1:14" x14ac:dyDescent="0.25">
      <c r="A72" s="54" t="s">
        <v>16</v>
      </c>
      <c r="B72" s="60" t="s">
        <v>114</v>
      </c>
      <c r="C72" s="61"/>
      <c r="D72" s="54" t="s">
        <v>18</v>
      </c>
      <c r="E72" s="32">
        <f t="shared" si="4"/>
        <v>164</v>
      </c>
      <c r="F72" s="62">
        <v>2</v>
      </c>
      <c r="G72" s="62">
        <v>21</v>
      </c>
      <c r="H72" s="62">
        <v>0</v>
      </c>
      <c r="I72" s="62">
        <v>10</v>
      </c>
      <c r="J72" s="62">
        <v>17</v>
      </c>
      <c r="K72" s="62">
        <v>102</v>
      </c>
      <c r="L72" s="62">
        <v>77</v>
      </c>
      <c r="M72" s="62">
        <v>109</v>
      </c>
      <c r="N72" s="63">
        <v>306</v>
      </c>
    </row>
    <row r="73" spans="1:14" x14ac:dyDescent="0.25">
      <c r="A73" s="54" t="s">
        <v>16</v>
      </c>
      <c r="B73" s="60" t="s">
        <v>108</v>
      </c>
      <c r="C73" s="61"/>
      <c r="D73" s="54" t="s">
        <v>18</v>
      </c>
      <c r="E73" s="32">
        <f t="shared" si="4"/>
        <v>157.33333333333334</v>
      </c>
      <c r="F73" s="62">
        <v>2</v>
      </c>
      <c r="G73" s="62">
        <v>0</v>
      </c>
      <c r="H73" s="62">
        <v>0</v>
      </c>
      <c r="I73" s="62">
        <v>8</v>
      </c>
      <c r="J73" s="62">
        <v>2</v>
      </c>
      <c r="K73" s="62">
        <v>3</v>
      </c>
      <c r="L73" s="62">
        <v>0</v>
      </c>
      <c r="M73" s="62">
        <v>0</v>
      </c>
      <c r="N73" s="63">
        <v>472</v>
      </c>
    </row>
    <row r="74" spans="1:14" x14ac:dyDescent="0.25">
      <c r="A74" s="54" t="s">
        <v>16</v>
      </c>
      <c r="B74" s="60" t="s">
        <v>137</v>
      </c>
      <c r="C74" s="61"/>
      <c r="D74" s="54" t="s">
        <v>18</v>
      </c>
      <c r="E74" s="32">
        <f t="shared" si="4"/>
        <v>149.66666666666666</v>
      </c>
      <c r="F74" s="62">
        <v>27</v>
      </c>
      <c r="G74" s="62">
        <v>42</v>
      </c>
      <c r="H74" s="62">
        <v>54</v>
      </c>
      <c r="I74" s="62">
        <v>37</v>
      </c>
      <c r="J74" s="62">
        <v>35</v>
      </c>
      <c r="K74" s="62">
        <v>0</v>
      </c>
      <c r="L74" s="62">
        <v>78</v>
      </c>
      <c r="M74" s="62">
        <v>156</v>
      </c>
      <c r="N74" s="63">
        <v>215</v>
      </c>
    </row>
    <row r="75" spans="1:14" x14ac:dyDescent="0.25">
      <c r="A75" s="54" t="s">
        <v>16</v>
      </c>
      <c r="B75" s="60" t="s">
        <v>299</v>
      </c>
      <c r="C75" s="61"/>
      <c r="D75" s="54" t="s">
        <v>18</v>
      </c>
      <c r="E75" s="32">
        <f t="shared" si="4"/>
        <v>142</v>
      </c>
      <c r="F75" s="62">
        <v>53</v>
      </c>
      <c r="G75" s="62">
        <v>1040</v>
      </c>
      <c r="H75" s="62">
        <v>120</v>
      </c>
      <c r="I75" s="62">
        <v>38</v>
      </c>
      <c r="J75" s="62">
        <v>114</v>
      </c>
      <c r="K75" s="62">
        <v>35</v>
      </c>
      <c r="L75" s="62">
        <v>42</v>
      </c>
      <c r="M75" s="62">
        <v>261</v>
      </c>
      <c r="N75" s="63">
        <v>123</v>
      </c>
    </row>
    <row r="76" spans="1:14" x14ac:dyDescent="0.25">
      <c r="A76" s="54" t="s">
        <v>16</v>
      </c>
      <c r="B76" s="60" t="s">
        <v>261</v>
      </c>
      <c r="C76" s="61"/>
      <c r="D76" s="54" t="s">
        <v>18</v>
      </c>
      <c r="E76" s="32">
        <f t="shared" si="4"/>
        <v>101.33333333333333</v>
      </c>
      <c r="F76" s="62">
        <v>3</v>
      </c>
      <c r="G76" s="62">
        <v>93</v>
      </c>
      <c r="H76" s="62">
        <v>99</v>
      </c>
      <c r="I76" s="62">
        <v>12</v>
      </c>
      <c r="J76" s="62">
        <v>18</v>
      </c>
      <c r="K76" s="62">
        <v>42</v>
      </c>
      <c r="L76" s="62">
        <v>123</v>
      </c>
      <c r="M76" s="62">
        <v>79</v>
      </c>
      <c r="N76" s="63">
        <v>102</v>
      </c>
    </row>
    <row r="77" spans="1:14" x14ac:dyDescent="0.25">
      <c r="A77" s="54" t="s">
        <v>16</v>
      </c>
      <c r="B77" s="60" t="s">
        <v>92</v>
      </c>
      <c r="C77" s="61"/>
      <c r="D77" s="54" t="s">
        <v>18</v>
      </c>
      <c r="E77" s="32">
        <f t="shared" si="4"/>
        <v>99.333333333333329</v>
      </c>
      <c r="F77" s="62">
        <v>68</v>
      </c>
      <c r="G77" s="62">
        <v>0</v>
      </c>
      <c r="H77" s="62">
        <v>0</v>
      </c>
      <c r="I77" s="62">
        <v>0</v>
      </c>
      <c r="J77" s="62">
        <v>3</v>
      </c>
      <c r="K77" s="62">
        <v>9</v>
      </c>
      <c r="L77" s="62">
        <v>46</v>
      </c>
      <c r="M77" s="62">
        <v>252</v>
      </c>
      <c r="N77" s="63">
        <v>0</v>
      </c>
    </row>
    <row r="78" spans="1:14" x14ac:dyDescent="0.25">
      <c r="A78" s="54" t="s">
        <v>16</v>
      </c>
      <c r="B78" s="60" t="s">
        <v>138</v>
      </c>
      <c r="C78" s="61"/>
      <c r="D78" s="54" t="s">
        <v>18</v>
      </c>
      <c r="E78" s="32">
        <f t="shared" si="4"/>
        <v>88.666666666666671</v>
      </c>
      <c r="F78" s="62">
        <v>171</v>
      </c>
      <c r="G78" s="62">
        <v>44</v>
      </c>
      <c r="H78" s="62">
        <v>32</v>
      </c>
      <c r="I78" s="62">
        <v>23</v>
      </c>
      <c r="J78" s="62">
        <v>32</v>
      </c>
      <c r="K78" s="62">
        <v>19</v>
      </c>
      <c r="L78" s="62">
        <v>185</v>
      </c>
      <c r="M78" s="62">
        <v>40</v>
      </c>
      <c r="N78" s="63">
        <v>41</v>
      </c>
    </row>
    <row r="79" spans="1:14" x14ac:dyDescent="0.25">
      <c r="A79" s="54" t="s">
        <v>16</v>
      </c>
      <c r="B79" s="60" t="s">
        <v>300</v>
      </c>
      <c r="C79" s="61"/>
      <c r="D79" s="54" t="s">
        <v>18</v>
      </c>
      <c r="E79" s="32">
        <f t="shared" si="4"/>
        <v>88.333333333333329</v>
      </c>
      <c r="F79" s="62">
        <v>1</v>
      </c>
      <c r="G79" s="62">
        <v>10</v>
      </c>
      <c r="H79" s="62">
        <v>1</v>
      </c>
      <c r="I79" s="62">
        <v>37</v>
      </c>
      <c r="J79" s="62">
        <v>60</v>
      </c>
      <c r="K79" s="62">
        <v>42</v>
      </c>
      <c r="L79" s="62">
        <v>70</v>
      </c>
      <c r="M79" s="62">
        <v>85</v>
      </c>
      <c r="N79" s="63">
        <v>110</v>
      </c>
    </row>
    <row r="80" spans="1:14" x14ac:dyDescent="0.25">
      <c r="A80" s="54" t="s">
        <v>16</v>
      </c>
      <c r="B80" s="60" t="s">
        <v>101</v>
      </c>
      <c r="C80" s="61"/>
      <c r="D80" s="54" t="s">
        <v>18</v>
      </c>
      <c r="E80" s="32">
        <f t="shared" si="4"/>
        <v>82.666666666666671</v>
      </c>
      <c r="F80" s="62">
        <v>0</v>
      </c>
      <c r="G80" s="62">
        <v>0</v>
      </c>
      <c r="H80" s="62">
        <v>0</v>
      </c>
      <c r="I80" s="62">
        <v>0</v>
      </c>
      <c r="J80" s="62">
        <v>0</v>
      </c>
      <c r="K80" s="62">
        <v>55</v>
      </c>
      <c r="L80" s="62">
        <v>49</v>
      </c>
      <c r="M80" s="62">
        <v>24</v>
      </c>
      <c r="N80" s="63">
        <v>175</v>
      </c>
    </row>
    <row r="81" spans="1:14" x14ac:dyDescent="0.25">
      <c r="A81" s="54" t="s">
        <v>16</v>
      </c>
      <c r="B81" s="60" t="s">
        <v>102</v>
      </c>
      <c r="C81" s="61"/>
      <c r="D81" s="54" t="s">
        <v>18</v>
      </c>
      <c r="E81" s="32">
        <f t="shared" si="4"/>
        <v>57.666666666666664</v>
      </c>
      <c r="F81" s="62">
        <v>107</v>
      </c>
      <c r="G81" s="62">
        <v>31</v>
      </c>
      <c r="H81" s="62">
        <v>27</v>
      </c>
      <c r="I81" s="62">
        <v>53</v>
      </c>
      <c r="J81" s="62">
        <v>0</v>
      </c>
      <c r="K81" s="62">
        <v>17</v>
      </c>
      <c r="L81" s="62">
        <v>89</v>
      </c>
      <c r="M81" s="62">
        <v>1</v>
      </c>
      <c r="N81" s="63">
        <v>83</v>
      </c>
    </row>
    <row r="82" spans="1:14" x14ac:dyDescent="0.25">
      <c r="A82" s="54" t="s">
        <v>16</v>
      </c>
      <c r="B82" s="60" t="s">
        <v>57</v>
      </c>
      <c r="C82" s="61"/>
      <c r="D82" s="54" t="s">
        <v>18</v>
      </c>
      <c r="E82" s="32">
        <f t="shared" si="4"/>
        <v>56.333333333333336</v>
      </c>
      <c r="F82" s="62">
        <v>172</v>
      </c>
      <c r="G82" s="62">
        <v>82</v>
      </c>
      <c r="H82" s="62">
        <v>0</v>
      </c>
      <c r="I82" s="62">
        <v>0</v>
      </c>
      <c r="J82" s="62">
        <v>0</v>
      </c>
      <c r="K82" s="62">
        <v>0</v>
      </c>
      <c r="L82" s="62">
        <v>0</v>
      </c>
      <c r="M82" s="62">
        <v>55</v>
      </c>
      <c r="N82" s="63">
        <v>114</v>
      </c>
    </row>
    <row r="83" spans="1:14" x14ac:dyDescent="0.25">
      <c r="A83" s="54" t="s">
        <v>16</v>
      </c>
      <c r="B83" s="60" t="s">
        <v>110</v>
      </c>
      <c r="C83" s="61"/>
      <c r="D83" s="54" t="s">
        <v>18</v>
      </c>
      <c r="E83" s="32">
        <f t="shared" si="4"/>
        <v>51.333333333333336</v>
      </c>
      <c r="F83" s="62">
        <v>0</v>
      </c>
      <c r="G83" s="62">
        <v>2</v>
      </c>
      <c r="H83" s="62">
        <v>0</v>
      </c>
      <c r="I83" s="62">
        <v>5</v>
      </c>
      <c r="J83" s="62">
        <v>22</v>
      </c>
      <c r="K83" s="62">
        <v>24</v>
      </c>
      <c r="L83" s="62">
        <v>21</v>
      </c>
      <c r="M83" s="62">
        <v>9</v>
      </c>
      <c r="N83" s="63">
        <v>124</v>
      </c>
    </row>
    <row r="84" spans="1:14" x14ac:dyDescent="0.25">
      <c r="A84" s="54" t="s">
        <v>16</v>
      </c>
      <c r="B84" s="60" t="s">
        <v>117</v>
      </c>
      <c r="C84" s="61"/>
      <c r="D84" s="54" t="s">
        <v>18</v>
      </c>
      <c r="E84" s="32">
        <f t="shared" si="4"/>
        <v>49.666666666666664</v>
      </c>
      <c r="F84" s="62">
        <v>0</v>
      </c>
      <c r="G84" s="62">
        <v>0</v>
      </c>
      <c r="H84" s="62">
        <v>8</v>
      </c>
      <c r="I84" s="62">
        <v>6</v>
      </c>
      <c r="J84" s="62">
        <v>0</v>
      </c>
      <c r="K84" s="62">
        <v>11</v>
      </c>
      <c r="L84" s="62">
        <v>35</v>
      </c>
      <c r="M84" s="62">
        <v>6</v>
      </c>
      <c r="N84" s="63">
        <v>108</v>
      </c>
    </row>
    <row r="85" spans="1:14" x14ac:dyDescent="0.25">
      <c r="A85" s="54" t="s">
        <v>16</v>
      </c>
      <c r="B85" s="60" t="s">
        <v>140</v>
      </c>
      <c r="C85" s="61"/>
      <c r="D85" s="54" t="s">
        <v>18</v>
      </c>
      <c r="E85" s="32">
        <f t="shared" si="4"/>
        <v>48</v>
      </c>
      <c r="F85" s="62">
        <v>0</v>
      </c>
      <c r="G85" s="62">
        <v>0</v>
      </c>
      <c r="H85" s="62">
        <v>0</v>
      </c>
      <c r="I85" s="62">
        <v>0</v>
      </c>
      <c r="J85" s="62">
        <v>0</v>
      </c>
      <c r="K85" s="62">
        <v>41</v>
      </c>
      <c r="L85" s="62">
        <v>65</v>
      </c>
      <c r="M85" s="62">
        <v>1</v>
      </c>
      <c r="N85" s="63">
        <v>78</v>
      </c>
    </row>
    <row r="86" spans="1:14" x14ac:dyDescent="0.25">
      <c r="A86" s="54" t="s">
        <v>16</v>
      </c>
      <c r="B86" s="60" t="s">
        <v>135</v>
      </c>
      <c r="C86" s="61"/>
      <c r="D86" s="54" t="s">
        <v>18</v>
      </c>
      <c r="E86" s="32">
        <f t="shared" si="4"/>
        <v>46</v>
      </c>
      <c r="F86" s="62">
        <v>0</v>
      </c>
      <c r="G86" s="62">
        <v>0</v>
      </c>
      <c r="H86" s="62">
        <v>1</v>
      </c>
      <c r="I86" s="62">
        <v>31</v>
      </c>
      <c r="J86" s="62">
        <v>0</v>
      </c>
      <c r="K86" s="62">
        <v>67</v>
      </c>
      <c r="L86" s="62">
        <v>130</v>
      </c>
      <c r="M86" s="62">
        <v>0</v>
      </c>
      <c r="N86" s="63">
        <v>8</v>
      </c>
    </row>
    <row r="87" spans="1:14" x14ac:dyDescent="0.25">
      <c r="A87" s="54" t="s">
        <v>16</v>
      </c>
      <c r="B87" s="60" t="s">
        <v>70</v>
      </c>
      <c r="C87" s="61"/>
      <c r="D87" s="54" t="s">
        <v>18</v>
      </c>
      <c r="E87" s="32">
        <f t="shared" si="4"/>
        <v>45.333333333333336</v>
      </c>
      <c r="F87" s="62">
        <v>71</v>
      </c>
      <c r="G87" s="62">
        <v>8</v>
      </c>
      <c r="H87" s="62">
        <v>0</v>
      </c>
      <c r="I87" s="62">
        <v>1</v>
      </c>
      <c r="J87" s="62">
        <v>672</v>
      </c>
      <c r="K87" s="62">
        <v>15</v>
      </c>
      <c r="L87" s="62">
        <v>75</v>
      </c>
      <c r="M87" s="62">
        <v>31</v>
      </c>
      <c r="N87" s="63">
        <v>30</v>
      </c>
    </row>
    <row r="88" spans="1:14" x14ac:dyDescent="0.25">
      <c r="A88" s="54" t="s">
        <v>16</v>
      </c>
      <c r="B88" s="60" t="s">
        <v>116</v>
      </c>
      <c r="C88" s="61"/>
      <c r="D88" s="54" t="s">
        <v>18</v>
      </c>
      <c r="E88" s="32">
        <f t="shared" si="4"/>
        <v>44</v>
      </c>
      <c r="F88" s="62">
        <v>9</v>
      </c>
      <c r="G88" s="62">
        <v>48</v>
      </c>
      <c r="H88" s="62">
        <v>2</v>
      </c>
      <c r="I88" s="62">
        <v>7</v>
      </c>
      <c r="J88" s="62">
        <v>72</v>
      </c>
      <c r="K88" s="62">
        <v>48</v>
      </c>
      <c r="L88" s="62">
        <v>45</v>
      </c>
      <c r="M88" s="62">
        <v>60</v>
      </c>
      <c r="N88" s="63">
        <v>27</v>
      </c>
    </row>
    <row r="89" spans="1:14" x14ac:dyDescent="0.25">
      <c r="A89" s="54" t="s">
        <v>16</v>
      </c>
      <c r="B89" s="60" t="s">
        <v>186</v>
      </c>
      <c r="C89" s="61"/>
      <c r="D89" s="54" t="s">
        <v>18</v>
      </c>
      <c r="E89" s="32">
        <f t="shared" si="4"/>
        <v>41.666666666666664</v>
      </c>
      <c r="F89" s="62">
        <v>10</v>
      </c>
      <c r="G89" s="62">
        <v>7</v>
      </c>
      <c r="H89" s="62">
        <v>0</v>
      </c>
      <c r="I89" s="62">
        <v>4</v>
      </c>
      <c r="J89" s="62">
        <v>3</v>
      </c>
      <c r="K89" s="62">
        <v>5</v>
      </c>
      <c r="L89" s="62">
        <v>53</v>
      </c>
      <c r="M89" s="62">
        <v>0</v>
      </c>
      <c r="N89" s="63">
        <v>72</v>
      </c>
    </row>
    <row r="90" spans="1:14" x14ac:dyDescent="0.25">
      <c r="A90" s="54" t="s">
        <v>16</v>
      </c>
      <c r="B90" s="60" t="s">
        <v>120</v>
      </c>
      <c r="C90" s="61"/>
      <c r="D90" s="54" t="s">
        <v>18</v>
      </c>
      <c r="E90" s="32">
        <f t="shared" si="4"/>
        <v>40</v>
      </c>
      <c r="F90" s="62">
        <v>0</v>
      </c>
      <c r="G90" s="62">
        <v>13</v>
      </c>
      <c r="H90" s="62">
        <v>218</v>
      </c>
      <c r="I90" s="62">
        <v>49</v>
      </c>
      <c r="J90" s="62">
        <v>187</v>
      </c>
      <c r="K90" s="62">
        <v>350</v>
      </c>
      <c r="L90" s="62">
        <v>117</v>
      </c>
      <c r="M90" s="62">
        <v>3</v>
      </c>
      <c r="N90" s="63">
        <v>0</v>
      </c>
    </row>
    <row r="91" spans="1:14" x14ac:dyDescent="0.25">
      <c r="A91" s="54" t="s">
        <v>16</v>
      </c>
      <c r="B91" s="60" t="s">
        <v>185</v>
      </c>
      <c r="C91" s="61"/>
      <c r="D91" s="54" t="s">
        <v>18</v>
      </c>
      <c r="E91" s="32">
        <f t="shared" si="4"/>
        <v>36.333333333333336</v>
      </c>
      <c r="F91" s="62">
        <v>0</v>
      </c>
      <c r="G91" s="62">
        <v>1</v>
      </c>
      <c r="H91" s="62">
        <v>4</v>
      </c>
      <c r="I91" s="62">
        <v>1</v>
      </c>
      <c r="J91" s="62">
        <v>14</v>
      </c>
      <c r="K91" s="62">
        <v>1</v>
      </c>
      <c r="L91" s="62">
        <v>66</v>
      </c>
      <c r="M91" s="62">
        <v>4</v>
      </c>
      <c r="N91" s="63">
        <v>39</v>
      </c>
    </row>
    <row r="92" spans="1:14" x14ac:dyDescent="0.25">
      <c r="A92" s="54" t="s">
        <v>16</v>
      </c>
      <c r="B92" s="60" t="s">
        <v>71</v>
      </c>
      <c r="C92" s="61"/>
      <c r="D92" s="54" t="s">
        <v>18</v>
      </c>
      <c r="E92" s="32">
        <f t="shared" si="4"/>
        <v>36</v>
      </c>
      <c r="F92" s="62">
        <v>33</v>
      </c>
      <c r="G92" s="62">
        <v>39</v>
      </c>
      <c r="H92" s="62">
        <v>42</v>
      </c>
      <c r="I92" s="62">
        <v>35</v>
      </c>
      <c r="J92" s="62">
        <v>72</v>
      </c>
      <c r="K92" s="62">
        <v>220</v>
      </c>
      <c r="L92" s="62">
        <v>63</v>
      </c>
      <c r="M92" s="62">
        <v>42</v>
      </c>
      <c r="N92" s="63">
        <v>3</v>
      </c>
    </row>
    <row r="93" spans="1:14" x14ac:dyDescent="0.25">
      <c r="A93" s="54" t="s">
        <v>16</v>
      </c>
      <c r="B93" s="60" t="s">
        <v>172</v>
      </c>
      <c r="C93" s="61"/>
      <c r="D93" s="54" t="s">
        <v>18</v>
      </c>
      <c r="E93" s="32">
        <f t="shared" si="4"/>
        <v>34</v>
      </c>
      <c r="F93" s="62">
        <v>0</v>
      </c>
      <c r="G93" s="62">
        <v>0</v>
      </c>
      <c r="H93" s="62">
        <v>0</v>
      </c>
      <c r="I93" s="62">
        <v>0</v>
      </c>
      <c r="J93" s="62">
        <v>0</v>
      </c>
      <c r="K93" s="62">
        <v>0</v>
      </c>
      <c r="L93" s="62">
        <v>99</v>
      </c>
      <c r="M93" s="62">
        <v>0</v>
      </c>
      <c r="N93" s="63">
        <v>3</v>
      </c>
    </row>
    <row r="94" spans="1:14" x14ac:dyDescent="0.25">
      <c r="A94" s="54" t="s">
        <v>16</v>
      </c>
      <c r="B94" s="60" t="s">
        <v>293</v>
      </c>
      <c r="C94" s="61"/>
      <c r="D94" s="54" t="s">
        <v>18</v>
      </c>
      <c r="E94" s="32">
        <f t="shared" si="4"/>
        <v>33.666666666666664</v>
      </c>
      <c r="F94" s="62">
        <v>1</v>
      </c>
      <c r="G94" s="62">
        <v>20</v>
      </c>
      <c r="H94" s="62">
        <v>0</v>
      </c>
      <c r="I94" s="62">
        <v>155</v>
      </c>
      <c r="J94" s="62">
        <v>390</v>
      </c>
      <c r="K94" s="62">
        <v>152</v>
      </c>
      <c r="L94" s="62">
        <v>56</v>
      </c>
      <c r="M94" s="62">
        <v>42</v>
      </c>
      <c r="N94" s="63">
        <v>3</v>
      </c>
    </row>
    <row r="95" spans="1:14" x14ac:dyDescent="0.25">
      <c r="A95" s="54" t="s">
        <v>16</v>
      </c>
      <c r="B95" s="60" t="s">
        <v>301</v>
      </c>
      <c r="C95" s="61"/>
      <c r="D95" s="54" t="s">
        <v>18</v>
      </c>
      <c r="E95" s="32">
        <f t="shared" si="4"/>
        <v>31.333333333333332</v>
      </c>
      <c r="F95" s="62">
        <v>13</v>
      </c>
      <c r="G95" s="62">
        <v>44</v>
      </c>
      <c r="H95" s="62">
        <v>0</v>
      </c>
      <c r="I95" s="62">
        <v>0</v>
      </c>
      <c r="J95" s="62">
        <v>38</v>
      </c>
      <c r="K95" s="62">
        <v>0</v>
      </c>
      <c r="L95" s="62">
        <v>22</v>
      </c>
      <c r="M95" s="62">
        <v>0</v>
      </c>
      <c r="N95" s="63">
        <v>72</v>
      </c>
    </row>
    <row r="96" spans="1:14" x14ac:dyDescent="0.25">
      <c r="A96" s="54" t="s">
        <v>16</v>
      </c>
      <c r="B96" s="60" t="s">
        <v>157</v>
      </c>
      <c r="C96" s="61"/>
      <c r="D96" s="54" t="s">
        <v>18</v>
      </c>
      <c r="E96" s="32">
        <f t="shared" si="4"/>
        <v>28.333333333333332</v>
      </c>
      <c r="F96" s="62">
        <v>0</v>
      </c>
      <c r="G96" s="62">
        <v>0</v>
      </c>
      <c r="H96" s="62">
        <v>0</v>
      </c>
      <c r="I96" s="62">
        <v>0</v>
      </c>
      <c r="J96" s="62">
        <v>0</v>
      </c>
      <c r="K96" s="62">
        <v>0</v>
      </c>
      <c r="L96" s="62">
        <v>0</v>
      </c>
      <c r="M96" s="62">
        <v>0</v>
      </c>
      <c r="N96" s="63">
        <v>85</v>
      </c>
    </row>
    <row r="97" spans="1:14" x14ac:dyDescent="0.25">
      <c r="A97" s="54" t="s">
        <v>16</v>
      </c>
      <c r="B97" s="60" t="s">
        <v>254</v>
      </c>
      <c r="C97" s="61"/>
      <c r="D97" s="54" t="s">
        <v>18</v>
      </c>
      <c r="E97" s="32">
        <f t="shared" si="4"/>
        <v>28</v>
      </c>
      <c r="F97" s="62">
        <v>0</v>
      </c>
      <c r="G97" s="62">
        <v>0</v>
      </c>
      <c r="H97" s="62">
        <v>0</v>
      </c>
      <c r="I97" s="62">
        <v>0</v>
      </c>
      <c r="J97" s="62">
        <v>22</v>
      </c>
      <c r="K97" s="62">
        <v>0</v>
      </c>
      <c r="L97" s="62">
        <v>36</v>
      </c>
      <c r="M97" s="62">
        <v>48</v>
      </c>
      <c r="N97" s="63">
        <v>0</v>
      </c>
    </row>
    <row r="98" spans="1:14" x14ac:dyDescent="0.25">
      <c r="A98" s="54" t="s">
        <v>16</v>
      </c>
      <c r="B98" s="60" t="s">
        <v>196</v>
      </c>
      <c r="C98" s="61"/>
      <c r="D98" s="54" t="s">
        <v>18</v>
      </c>
      <c r="E98" s="32">
        <f t="shared" si="4"/>
        <v>27.666666666666668</v>
      </c>
      <c r="F98" s="62">
        <v>0</v>
      </c>
      <c r="G98" s="62">
        <v>0</v>
      </c>
      <c r="H98" s="62">
        <v>0</v>
      </c>
      <c r="I98" s="62">
        <v>0</v>
      </c>
      <c r="J98" s="62">
        <v>10</v>
      </c>
      <c r="K98" s="62">
        <v>51</v>
      </c>
      <c r="L98" s="62">
        <v>0</v>
      </c>
      <c r="M98" s="62">
        <v>0</v>
      </c>
      <c r="N98" s="63">
        <v>83</v>
      </c>
    </row>
    <row r="99" spans="1:14" x14ac:dyDescent="0.25">
      <c r="A99" s="54" t="s">
        <v>16</v>
      </c>
      <c r="B99" s="60" t="s">
        <v>159</v>
      </c>
      <c r="C99" s="61"/>
      <c r="D99" s="54" t="s">
        <v>18</v>
      </c>
      <c r="E99" s="32">
        <f t="shared" si="4"/>
        <v>27.666666666666668</v>
      </c>
      <c r="F99" s="62">
        <v>0</v>
      </c>
      <c r="G99" s="62">
        <v>0</v>
      </c>
      <c r="H99" s="62">
        <v>0</v>
      </c>
      <c r="I99" s="62">
        <v>0</v>
      </c>
      <c r="J99" s="62">
        <v>0</v>
      </c>
      <c r="K99" s="62">
        <v>0</v>
      </c>
      <c r="L99" s="62">
        <v>5</v>
      </c>
      <c r="M99" s="62">
        <v>0</v>
      </c>
      <c r="N99" s="63">
        <v>78</v>
      </c>
    </row>
    <row r="100" spans="1:14" x14ac:dyDescent="0.25">
      <c r="A100" s="54" t="s">
        <v>16</v>
      </c>
      <c r="B100" s="60" t="s">
        <v>302</v>
      </c>
      <c r="C100" s="61"/>
      <c r="D100" s="54" t="s">
        <v>18</v>
      </c>
      <c r="E100" s="32">
        <f t="shared" si="4"/>
        <v>24.666666666666668</v>
      </c>
      <c r="F100" s="62">
        <v>0</v>
      </c>
      <c r="G100" s="62">
        <v>0</v>
      </c>
      <c r="H100" s="62">
        <v>0</v>
      </c>
      <c r="I100" s="62">
        <v>0</v>
      </c>
      <c r="J100" s="62">
        <v>0</v>
      </c>
      <c r="K100" s="62">
        <v>0</v>
      </c>
      <c r="L100" s="62">
        <v>5</v>
      </c>
      <c r="M100" s="62">
        <v>69</v>
      </c>
      <c r="N100" s="63">
        <v>0</v>
      </c>
    </row>
    <row r="101" spans="1:14" x14ac:dyDescent="0.25">
      <c r="A101" s="54" t="s">
        <v>16</v>
      </c>
      <c r="B101" s="60" t="s">
        <v>190</v>
      </c>
      <c r="C101" s="61"/>
      <c r="D101" s="54" t="s">
        <v>18</v>
      </c>
      <c r="E101" s="32">
        <f t="shared" si="4"/>
        <v>20.666666666666668</v>
      </c>
      <c r="F101" s="62">
        <v>0</v>
      </c>
      <c r="G101" s="62">
        <v>0</v>
      </c>
      <c r="H101" s="62">
        <v>0</v>
      </c>
      <c r="I101" s="62">
        <v>0</v>
      </c>
      <c r="J101" s="62">
        <v>0</v>
      </c>
      <c r="K101" s="62">
        <v>0</v>
      </c>
      <c r="L101" s="62">
        <v>0</v>
      </c>
      <c r="M101" s="62">
        <v>62</v>
      </c>
      <c r="N101" s="63">
        <v>0</v>
      </c>
    </row>
    <row r="102" spans="1:14" x14ac:dyDescent="0.25">
      <c r="A102" s="54" t="s">
        <v>16</v>
      </c>
      <c r="B102" s="60" t="s">
        <v>94</v>
      </c>
      <c r="C102" s="61"/>
      <c r="D102" s="54" t="s">
        <v>18</v>
      </c>
      <c r="E102" s="32">
        <f t="shared" si="4"/>
        <v>19.333333333333332</v>
      </c>
      <c r="F102" s="62">
        <v>0</v>
      </c>
      <c r="G102" s="62">
        <v>0</v>
      </c>
      <c r="H102" s="62">
        <v>0</v>
      </c>
      <c r="I102" s="62">
        <v>0</v>
      </c>
      <c r="J102" s="62">
        <v>0</v>
      </c>
      <c r="K102" s="62">
        <v>0</v>
      </c>
      <c r="L102" s="62">
        <v>0</v>
      </c>
      <c r="M102" s="62">
        <v>0</v>
      </c>
      <c r="N102" s="63">
        <v>58</v>
      </c>
    </row>
    <row r="103" spans="1:14" x14ac:dyDescent="0.25">
      <c r="A103" s="54" t="s">
        <v>16</v>
      </c>
      <c r="B103" s="60" t="s">
        <v>111</v>
      </c>
      <c r="C103" s="61"/>
      <c r="D103" s="54" t="s">
        <v>18</v>
      </c>
      <c r="E103" s="32">
        <f t="shared" si="4"/>
        <v>19.333333333333332</v>
      </c>
      <c r="F103" s="62">
        <v>0</v>
      </c>
      <c r="G103" s="62">
        <v>0</v>
      </c>
      <c r="H103" s="62">
        <v>0</v>
      </c>
      <c r="I103" s="62">
        <v>0</v>
      </c>
      <c r="J103" s="62">
        <v>0</v>
      </c>
      <c r="K103" s="62">
        <v>21</v>
      </c>
      <c r="L103" s="62">
        <v>49</v>
      </c>
      <c r="M103" s="62">
        <v>0</v>
      </c>
      <c r="N103" s="63">
        <v>9</v>
      </c>
    </row>
    <row r="104" spans="1:14" x14ac:dyDescent="0.25">
      <c r="A104" s="54" t="s">
        <v>16</v>
      </c>
      <c r="B104" s="60" t="s">
        <v>133</v>
      </c>
      <c r="C104" s="61"/>
      <c r="D104" s="54" t="s">
        <v>18</v>
      </c>
      <c r="E104" s="32">
        <f t="shared" si="4"/>
        <v>19.333333333333332</v>
      </c>
      <c r="F104" s="62">
        <v>5</v>
      </c>
      <c r="G104" s="62">
        <v>0</v>
      </c>
      <c r="H104" s="62">
        <v>0</v>
      </c>
      <c r="I104" s="62">
        <v>5</v>
      </c>
      <c r="J104" s="62">
        <v>0</v>
      </c>
      <c r="K104" s="62">
        <v>3</v>
      </c>
      <c r="L104" s="62">
        <v>52</v>
      </c>
      <c r="M104" s="62">
        <v>1</v>
      </c>
      <c r="N104" s="63">
        <v>5</v>
      </c>
    </row>
    <row r="105" spans="1:14" x14ac:dyDescent="0.25">
      <c r="A105" s="54" t="s">
        <v>16</v>
      </c>
      <c r="B105" s="60" t="s">
        <v>155</v>
      </c>
      <c r="C105" s="61"/>
      <c r="D105" s="54" t="s">
        <v>18</v>
      </c>
      <c r="E105" s="32">
        <f t="shared" si="4"/>
        <v>17.666666666666668</v>
      </c>
      <c r="F105" s="62">
        <v>0</v>
      </c>
      <c r="G105" s="62">
        <v>0</v>
      </c>
      <c r="H105" s="62">
        <v>0</v>
      </c>
      <c r="I105" s="62">
        <v>0</v>
      </c>
      <c r="J105" s="62">
        <v>3</v>
      </c>
      <c r="K105" s="62">
        <v>0</v>
      </c>
      <c r="L105" s="62">
        <v>0</v>
      </c>
      <c r="M105" s="62">
        <v>9</v>
      </c>
      <c r="N105" s="63">
        <v>44</v>
      </c>
    </row>
    <row r="106" spans="1:14" x14ac:dyDescent="0.25">
      <c r="A106" s="54" t="s">
        <v>16</v>
      </c>
      <c r="B106" s="60" t="s">
        <v>74</v>
      </c>
      <c r="C106" s="61"/>
      <c r="D106" s="54" t="s">
        <v>18</v>
      </c>
      <c r="E106" s="32">
        <f t="shared" si="4"/>
        <v>15</v>
      </c>
      <c r="F106" s="62">
        <v>0</v>
      </c>
      <c r="G106" s="62">
        <v>30</v>
      </c>
      <c r="H106" s="62">
        <v>6</v>
      </c>
      <c r="I106" s="62">
        <v>0</v>
      </c>
      <c r="J106" s="62">
        <v>0</v>
      </c>
      <c r="K106" s="62">
        <v>0</v>
      </c>
      <c r="L106" s="62">
        <v>21</v>
      </c>
      <c r="M106" s="62">
        <v>24</v>
      </c>
      <c r="N106" s="63">
        <v>0</v>
      </c>
    </row>
    <row r="107" spans="1:14" x14ac:dyDescent="0.25">
      <c r="A107" s="54" t="s">
        <v>16</v>
      </c>
      <c r="B107" s="60" t="s">
        <v>191</v>
      </c>
      <c r="C107" s="61"/>
      <c r="D107" s="54" t="s">
        <v>18</v>
      </c>
      <c r="E107" s="32">
        <f t="shared" si="4"/>
        <v>14.666666666666666</v>
      </c>
      <c r="F107" s="62">
        <v>0</v>
      </c>
      <c r="G107" s="62">
        <v>64</v>
      </c>
      <c r="H107" s="62">
        <v>0</v>
      </c>
      <c r="I107" s="62">
        <v>0</v>
      </c>
      <c r="J107" s="62">
        <v>0</v>
      </c>
      <c r="K107" s="62">
        <v>1</v>
      </c>
      <c r="L107" s="62">
        <v>0</v>
      </c>
      <c r="M107" s="62">
        <v>44</v>
      </c>
      <c r="N107" s="63">
        <v>0</v>
      </c>
    </row>
    <row r="108" spans="1:14" x14ac:dyDescent="0.25">
      <c r="A108" s="54" t="s">
        <v>16</v>
      </c>
      <c r="B108" s="60" t="s">
        <v>303</v>
      </c>
      <c r="C108" s="61"/>
      <c r="D108" s="54" t="s">
        <v>18</v>
      </c>
      <c r="E108" s="32">
        <f t="shared" si="4"/>
        <v>13.333333333333334</v>
      </c>
      <c r="F108" s="62">
        <v>0</v>
      </c>
      <c r="G108" s="62">
        <v>0</v>
      </c>
      <c r="H108" s="62">
        <v>5</v>
      </c>
      <c r="I108" s="62">
        <v>0</v>
      </c>
      <c r="J108" s="62">
        <v>0</v>
      </c>
      <c r="K108" s="62">
        <v>0</v>
      </c>
      <c r="L108" s="62">
        <v>0</v>
      </c>
      <c r="M108" s="62">
        <v>0</v>
      </c>
      <c r="N108" s="63">
        <v>40</v>
      </c>
    </row>
    <row r="109" spans="1:14" x14ac:dyDescent="0.25">
      <c r="A109" s="54" t="s">
        <v>16</v>
      </c>
      <c r="B109" s="60" t="s">
        <v>192</v>
      </c>
      <c r="C109" s="61"/>
      <c r="D109" s="54" t="s">
        <v>18</v>
      </c>
      <c r="E109" s="32">
        <f t="shared" si="4"/>
        <v>11.666666666666666</v>
      </c>
      <c r="F109" s="62">
        <v>0</v>
      </c>
      <c r="G109" s="62">
        <v>0</v>
      </c>
      <c r="H109" s="62">
        <v>0</v>
      </c>
      <c r="I109" s="62">
        <v>12</v>
      </c>
      <c r="J109" s="62">
        <v>0</v>
      </c>
      <c r="K109" s="62">
        <v>1</v>
      </c>
      <c r="L109" s="62">
        <v>0</v>
      </c>
      <c r="M109" s="62">
        <v>0</v>
      </c>
      <c r="N109" s="63">
        <v>35</v>
      </c>
    </row>
    <row r="110" spans="1:14" x14ac:dyDescent="0.25">
      <c r="A110" s="54" t="s">
        <v>16</v>
      </c>
      <c r="B110" s="60" t="s">
        <v>180</v>
      </c>
      <c r="C110" s="61"/>
      <c r="D110" s="54" t="s">
        <v>18</v>
      </c>
      <c r="E110" s="32">
        <f t="shared" si="4"/>
        <v>10</v>
      </c>
      <c r="F110" s="62">
        <v>318</v>
      </c>
      <c r="G110" s="62">
        <v>3</v>
      </c>
      <c r="H110" s="62">
        <v>2</v>
      </c>
      <c r="I110" s="62">
        <v>11</v>
      </c>
      <c r="J110" s="62">
        <v>15</v>
      </c>
      <c r="K110" s="62">
        <v>0</v>
      </c>
      <c r="L110" s="62">
        <v>24</v>
      </c>
      <c r="M110" s="62">
        <v>0</v>
      </c>
      <c r="N110" s="63">
        <v>6</v>
      </c>
    </row>
    <row r="111" spans="1:14" x14ac:dyDescent="0.25">
      <c r="A111" s="54" t="s">
        <v>16</v>
      </c>
      <c r="B111" s="60" t="s">
        <v>124</v>
      </c>
      <c r="C111" s="61"/>
      <c r="D111" s="54" t="s">
        <v>18</v>
      </c>
      <c r="E111" s="32">
        <f t="shared" si="4"/>
        <v>10</v>
      </c>
      <c r="F111" s="62">
        <v>55</v>
      </c>
      <c r="G111" s="62">
        <v>180</v>
      </c>
      <c r="H111" s="62">
        <v>85</v>
      </c>
      <c r="I111" s="62">
        <v>0</v>
      </c>
      <c r="J111" s="62">
        <v>0</v>
      </c>
      <c r="K111" s="62">
        <v>0</v>
      </c>
      <c r="L111" s="62">
        <v>29</v>
      </c>
      <c r="M111" s="62">
        <v>1</v>
      </c>
      <c r="N111" s="63">
        <v>0</v>
      </c>
    </row>
    <row r="112" spans="1:14" x14ac:dyDescent="0.25">
      <c r="A112" s="54" t="s">
        <v>16</v>
      </c>
      <c r="B112" s="60" t="s">
        <v>150</v>
      </c>
      <c r="C112" s="61"/>
      <c r="D112" s="54" t="s">
        <v>18</v>
      </c>
      <c r="E112" s="32">
        <f t="shared" si="4"/>
        <v>9.6666666666666661</v>
      </c>
      <c r="F112" s="62">
        <v>0</v>
      </c>
      <c r="G112" s="62">
        <v>0</v>
      </c>
      <c r="H112" s="62">
        <v>11</v>
      </c>
      <c r="I112" s="62">
        <v>0</v>
      </c>
      <c r="J112" s="62">
        <v>0</v>
      </c>
      <c r="K112" s="62">
        <v>0</v>
      </c>
      <c r="L112" s="62">
        <v>24</v>
      </c>
      <c r="M112" s="62">
        <v>5</v>
      </c>
      <c r="N112" s="63">
        <v>0</v>
      </c>
    </row>
    <row r="113" spans="1:14" x14ac:dyDescent="0.25">
      <c r="A113" s="54" t="s">
        <v>16</v>
      </c>
      <c r="B113" s="60" t="s">
        <v>125</v>
      </c>
      <c r="C113" s="61"/>
      <c r="D113" s="54" t="s">
        <v>18</v>
      </c>
      <c r="E113" s="32">
        <f t="shared" si="4"/>
        <v>9</v>
      </c>
      <c r="F113" s="62">
        <v>0</v>
      </c>
      <c r="G113" s="62">
        <v>0</v>
      </c>
      <c r="H113" s="62">
        <v>7</v>
      </c>
      <c r="I113" s="62">
        <v>4</v>
      </c>
      <c r="J113" s="62">
        <v>0</v>
      </c>
      <c r="K113" s="62">
        <v>33</v>
      </c>
      <c r="L113" s="62">
        <v>0</v>
      </c>
      <c r="M113" s="62">
        <v>9</v>
      </c>
      <c r="N113" s="63">
        <v>18</v>
      </c>
    </row>
    <row r="114" spans="1:14" x14ac:dyDescent="0.25">
      <c r="A114" s="54" t="s">
        <v>16</v>
      </c>
      <c r="B114" s="60" t="s">
        <v>152</v>
      </c>
      <c r="C114" s="61"/>
      <c r="D114" s="54" t="s">
        <v>18</v>
      </c>
      <c r="E114" s="32">
        <f t="shared" si="4"/>
        <v>9</v>
      </c>
      <c r="F114" s="62">
        <v>0</v>
      </c>
      <c r="G114" s="62">
        <v>0</v>
      </c>
      <c r="H114" s="62">
        <v>0</v>
      </c>
      <c r="I114" s="62">
        <v>0</v>
      </c>
      <c r="J114" s="62">
        <v>0</v>
      </c>
      <c r="K114" s="62">
        <v>0</v>
      </c>
      <c r="L114" s="62">
        <v>27</v>
      </c>
      <c r="M114" s="62">
        <v>0</v>
      </c>
      <c r="N114" s="63">
        <v>0</v>
      </c>
    </row>
    <row r="115" spans="1:14" x14ac:dyDescent="0.25">
      <c r="A115" s="54" t="s">
        <v>16</v>
      </c>
      <c r="B115" s="60" t="s">
        <v>262</v>
      </c>
      <c r="C115" s="61"/>
      <c r="D115" s="54" t="s">
        <v>18</v>
      </c>
      <c r="E115" s="32">
        <f t="shared" si="4"/>
        <v>8.6666666666666661</v>
      </c>
      <c r="F115" s="62">
        <v>0</v>
      </c>
      <c r="G115" s="62">
        <v>0</v>
      </c>
      <c r="H115" s="62">
        <v>14</v>
      </c>
      <c r="I115" s="62">
        <v>0</v>
      </c>
      <c r="J115" s="62">
        <v>27</v>
      </c>
      <c r="K115" s="62">
        <v>21</v>
      </c>
      <c r="L115" s="62">
        <v>20</v>
      </c>
      <c r="M115" s="62">
        <v>3</v>
      </c>
      <c r="N115" s="63">
        <v>3</v>
      </c>
    </row>
    <row r="116" spans="1:14" x14ac:dyDescent="0.25">
      <c r="A116" s="54" t="s">
        <v>16</v>
      </c>
      <c r="B116" s="60" t="s">
        <v>128</v>
      </c>
      <c r="C116" s="61"/>
      <c r="D116" s="54" t="s">
        <v>18</v>
      </c>
      <c r="E116" s="32">
        <f t="shared" si="4"/>
        <v>8.6666666666666661</v>
      </c>
      <c r="F116" s="62">
        <v>0</v>
      </c>
      <c r="G116" s="62">
        <v>0</v>
      </c>
      <c r="H116" s="62">
        <v>0</v>
      </c>
      <c r="I116" s="62">
        <v>0</v>
      </c>
      <c r="J116" s="62">
        <v>0</v>
      </c>
      <c r="K116" s="62">
        <v>63</v>
      </c>
      <c r="L116" s="62">
        <v>0</v>
      </c>
      <c r="M116" s="62">
        <v>26</v>
      </c>
      <c r="N116" s="63">
        <v>0</v>
      </c>
    </row>
    <row r="117" spans="1:14" x14ac:dyDescent="0.25">
      <c r="A117" s="54" t="s">
        <v>16</v>
      </c>
      <c r="B117" s="60" t="s">
        <v>264</v>
      </c>
      <c r="C117" s="61"/>
      <c r="D117" s="54" t="s">
        <v>18</v>
      </c>
      <c r="E117" s="32">
        <f t="shared" si="4"/>
        <v>7</v>
      </c>
      <c r="F117" s="62">
        <v>0</v>
      </c>
      <c r="G117" s="62">
        <v>0</v>
      </c>
      <c r="H117" s="62">
        <v>0</v>
      </c>
      <c r="I117" s="62">
        <v>0</v>
      </c>
      <c r="J117" s="62">
        <v>0</v>
      </c>
      <c r="K117" s="62">
        <v>0</v>
      </c>
      <c r="L117" s="62">
        <v>21</v>
      </c>
      <c r="M117" s="62">
        <v>0</v>
      </c>
      <c r="N117" s="63">
        <v>0</v>
      </c>
    </row>
    <row r="118" spans="1:14" x14ac:dyDescent="0.25">
      <c r="A118" s="54" t="s">
        <v>16</v>
      </c>
      <c r="B118" s="60" t="s">
        <v>103</v>
      </c>
      <c r="C118" s="61"/>
      <c r="D118" s="54" t="s">
        <v>18</v>
      </c>
      <c r="E118" s="32">
        <f t="shared" si="4"/>
        <v>6</v>
      </c>
      <c r="F118" s="62">
        <v>52</v>
      </c>
      <c r="G118" s="62">
        <v>48</v>
      </c>
      <c r="H118" s="62">
        <v>14</v>
      </c>
      <c r="I118" s="62">
        <v>0</v>
      </c>
      <c r="J118" s="62">
        <v>0</v>
      </c>
      <c r="K118" s="62">
        <v>301</v>
      </c>
      <c r="L118" s="62">
        <v>13</v>
      </c>
      <c r="M118" s="62">
        <v>0</v>
      </c>
      <c r="N118" s="63">
        <v>5</v>
      </c>
    </row>
    <row r="119" spans="1:14" x14ac:dyDescent="0.25">
      <c r="A119" s="54" t="s">
        <v>16</v>
      </c>
      <c r="B119" s="60" t="s">
        <v>134</v>
      </c>
      <c r="C119" s="61"/>
      <c r="D119" s="54" t="s">
        <v>18</v>
      </c>
      <c r="E119" s="32">
        <f t="shared" si="4"/>
        <v>5.333333333333333</v>
      </c>
      <c r="F119" s="62">
        <v>2</v>
      </c>
      <c r="G119" s="62">
        <v>3</v>
      </c>
      <c r="H119" s="62">
        <v>0</v>
      </c>
      <c r="I119" s="62">
        <v>0</v>
      </c>
      <c r="J119" s="62">
        <v>2</v>
      </c>
      <c r="K119" s="62">
        <v>3</v>
      </c>
      <c r="L119" s="62">
        <v>0</v>
      </c>
      <c r="M119" s="62">
        <v>1</v>
      </c>
      <c r="N119" s="63">
        <v>15</v>
      </c>
    </row>
    <row r="120" spans="1:14" x14ac:dyDescent="0.25">
      <c r="A120" s="54" t="s">
        <v>16</v>
      </c>
      <c r="B120" s="60" t="s">
        <v>182</v>
      </c>
      <c r="C120" s="61"/>
      <c r="D120" s="54" t="s">
        <v>18</v>
      </c>
      <c r="E120" s="32">
        <f t="shared" si="4"/>
        <v>5</v>
      </c>
      <c r="F120" s="62">
        <v>0</v>
      </c>
      <c r="G120" s="62">
        <v>0</v>
      </c>
      <c r="H120" s="62">
        <v>0</v>
      </c>
      <c r="I120" s="62">
        <v>0</v>
      </c>
      <c r="J120" s="62">
        <v>0</v>
      </c>
      <c r="K120" s="62">
        <v>1</v>
      </c>
      <c r="L120" s="62">
        <v>0</v>
      </c>
      <c r="M120" s="62">
        <v>7</v>
      </c>
      <c r="N120" s="63">
        <v>8</v>
      </c>
    </row>
    <row r="121" spans="1:14" x14ac:dyDescent="0.25">
      <c r="A121" s="54" t="s">
        <v>16</v>
      </c>
      <c r="B121" s="60" t="s">
        <v>290</v>
      </c>
      <c r="C121" s="61"/>
      <c r="D121" s="54" t="s">
        <v>18</v>
      </c>
      <c r="E121" s="32">
        <f t="shared" si="4"/>
        <v>4.666666666666667</v>
      </c>
      <c r="F121" s="62">
        <v>0</v>
      </c>
      <c r="G121" s="62">
        <v>0</v>
      </c>
      <c r="H121" s="62">
        <v>0</v>
      </c>
      <c r="I121" s="62">
        <v>0</v>
      </c>
      <c r="J121" s="62">
        <v>0</v>
      </c>
      <c r="K121" s="62">
        <v>20</v>
      </c>
      <c r="L121" s="62">
        <v>0</v>
      </c>
      <c r="M121" s="62">
        <v>0</v>
      </c>
      <c r="N121" s="63">
        <v>14</v>
      </c>
    </row>
    <row r="122" spans="1:14" x14ac:dyDescent="0.25">
      <c r="A122" s="54" t="s">
        <v>16</v>
      </c>
      <c r="B122" s="60" t="s">
        <v>153</v>
      </c>
      <c r="C122" s="61"/>
      <c r="D122" s="54" t="s">
        <v>18</v>
      </c>
      <c r="E122" s="32">
        <f t="shared" si="4"/>
        <v>4.666666666666667</v>
      </c>
      <c r="F122" s="62">
        <v>0</v>
      </c>
      <c r="G122" s="62">
        <v>0</v>
      </c>
      <c r="H122" s="62">
        <v>50</v>
      </c>
      <c r="I122" s="62">
        <v>0</v>
      </c>
      <c r="J122" s="62">
        <v>0</v>
      </c>
      <c r="K122" s="62">
        <v>5</v>
      </c>
      <c r="L122" s="62">
        <v>0</v>
      </c>
      <c r="M122" s="62">
        <v>6</v>
      </c>
      <c r="N122" s="63">
        <v>8</v>
      </c>
    </row>
    <row r="123" spans="1:14" x14ac:dyDescent="0.25">
      <c r="A123" s="54" t="s">
        <v>16</v>
      </c>
      <c r="B123" s="60" t="s">
        <v>68</v>
      </c>
      <c r="C123" s="61"/>
      <c r="D123" s="54" t="s">
        <v>18</v>
      </c>
      <c r="E123" s="32">
        <f t="shared" si="4"/>
        <v>4.333333333333333</v>
      </c>
      <c r="F123" s="62">
        <v>25</v>
      </c>
      <c r="G123" s="62">
        <v>53</v>
      </c>
      <c r="H123" s="62">
        <v>15</v>
      </c>
      <c r="I123" s="62">
        <v>25</v>
      </c>
      <c r="J123" s="62">
        <v>5</v>
      </c>
      <c r="K123" s="62">
        <v>3</v>
      </c>
      <c r="L123" s="62">
        <v>0</v>
      </c>
      <c r="M123" s="62">
        <v>0</v>
      </c>
      <c r="N123" s="63">
        <v>13</v>
      </c>
    </row>
    <row r="124" spans="1:14" x14ac:dyDescent="0.25">
      <c r="A124" s="54" t="s">
        <v>16</v>
      </c>
      <c r="B124" s="60" t="s">
        <v>158</v>
      </c>
      <c r="C124" s="61"/>
      <c r="D124" s="54" t="s">
        <v>18</v>
      </c>
      <c r="E124" s="32">
        <f t="shared" si="4"/>
        <v>4.333333333333333</v>
      </c>
      <c r="F124" s="62">
        <v>50</v>
      </c>
      <c r="G124" s="62">
        <v>360</v>
      </c>
      <c r="H124" s="62">
        <v>29</v>
      </c>
      <c r="I124" s="62">
        <v>120</v>
      </c>
      <c r="J124" s="62">
        <v>0</v>
      </c>
      <c r="K124" s="62">
        <v>0</v>
      </c>
      <c r="L124" s="62">
        <v>13</v>
      </c>
      <c r="M124" s="62">
        <v>0</v>
      </c>
      <c r="N124" s="63">
        <v>0</v>
      </c>
    </row>
    <row r="125" spans="1:14" x14ac:dyDescent="0.25">
      <c r="A125" s="54" t="s">
        <v>16</v>
      </c>
      <c r="B125" s="60" t="s">
        <v>178</v>
      </c>
      <c r="C125" s="61"/>
      <c r="D125" s="54" t="s">
        <v>18</v>
      </c>
      <c r="E125" s="32">
        <f t="shared" si="4"/>
        <v>4</v>
      </c>
      <c r="F125" s="62">
        <v>0</v>
      </c>
      <c r="G125" s="62">
        <v>0</v>
      </c>
      <c r="H125" s="62">
        <v>0</v>
      </c>
      <c r="I125" s="62">
        <v>0</v>
      </c>
      <c r="J125" s="62">
        <v>0</v>
      </c>
      <c r="K125" s="62">
        <v>9</v>
      </c>
      <c r="L125" s="62">
        <v>4</v>
      </c>
      <c r="M125" s="62">
        <v>8</v>
      </c>
      <c r="N125" s="63">
        <v>0</v>
      </c>
    </row>
    <row r="126" spans="1:14" x14ac:dyDescent="0.25">
      <c r="A126" s="54" t="s">
        <v>16</v>
      </c>
      <c r="B126" s="60" t="s">
        <v>126</v>
      </c>
      <c r="C126" s="61"/>
      <c r="D126" s="54" t="s">
        <v>18</v>
      </c>
      <c r="E126" s="32">
        <f t="shared" si="4"/>
        <v>3.3333333333333335</v>
      </c>
      <c r="F126" s="62">
        <v>17</v>
      </c>
      <c r="G126" s="62">
        <v>17</v>
      </c>
      <c r="H126" s="62">
        <v>0</v>
      </c>
      <c r="I126" s="62">
        <v>0</v>
      </c>
      <c r="J126" s="62">
        <v>0</v>
      </c>
      <c r="K126" s="62">
        <v>11</v>
      </c>
      <c r="L126" s="62">
        <v>2</v>
      </c>
      <c r="M126" s="62">
        <v>0</v>
      </c>
      <c r="N126" s="63">
        <v>8</v>
      </c>
    </row>
    <row r="127" spans="1:14" x14ac:dyDescent="0.25">
      <c r="A127" s="54" t="s">
        <v>16</v>
      </c>
      <c r="B127" s="60" t="s">
        <v>291</v>
      </c>
      <c r="C127" s="61"/>
      <c r="D127" s="54" t="s">
        <v>18</v>
      </c>
      <c r="E127" s="32">
        <f t="shared" si="4"/>
        <v>3.3333333333333335</v>
      </c>
      <c r="F127" s="62">
        <v>0</v>
      </c>
      <c r="G127" s="62">
        <v>0</v>
      </c>
      <c r="H127" s="62">
        <v>0</v>
      </c>
      <c r="I127" s="62">
        <v>0</v>
      </c>
      <c r="J127" s="62">
        <v>0</v>
      </c>
      <c r="K127" s="62">
        <v>0</v>
      </c>
      <c r="L127" s="62">
        <v>0</v>
      </c>
      <c r="M127" s="62">
        <v>9</v>
      </c>
      <c r="N127" s="63">
        <v>1</v>
      </c>
    </row>
    <row r="128" spans="1:14" x14ac:dyDescent="0.25">
      <c r="A128" s="54" t="s">
        <v>16</v>
      </c>
      <c r="B128" s="60" t="s">
        <v>304</v>
      </c>
      <c r="C128" s="61"/>
      <c r="D128" s="54" t="s">
        <v>18</v>
      </c>
      <c r="E128" s="32">
        <f t="shared" si="4"/>
        <v>3.3333333333333335</v>
      </c>
      <c r="F128" s="62">
        <v>0</v>
      </c>
      <c r="G128" s="62">
        <v>0</v>
      </c>
      <c r="H128" s="62">
        <v>0</v>
      </c>
      <c r="I128" s="62">
        <v>0</v>
      </c>
      <c r="J128" s="62">
        <v>0</v>
      </c>
      <c r="K128" s="62">
        <v>0</v>
      </c>
      <c r="L128" s="62">
        <v>0</v>
      </c>
      <c r="M128" s="62">
        <v>10</v>
      </c>
      <c r="N128" s="63">
        <v>0</v>
      </c>
    </row>
    <row r="129" spans="1:14" x14ac:dyDescent="0.25">
      <c r="A129" s="54" t="s">
        <v>16</v>
      </c>
      <c r="B129" s="60" t="s">
        <v>127</v>
      </c>
      <c r="C129" s="61"/>
      <c r="D129" s="54" t="s">
        <v>18</v>
      </c>
      <c r="E129" s="32">
        <f t="shared" si="4"/>
        <v>3</v>
      </c>
      <c r="F129" s="62">
        <v>0</v>
      </c>
      <c r="G129" s="62">
        <v>0</v>
      </c>
      <c r="H129" s="62">
        <v>0</v>
      </c>
      <c r="I129" s="62">
        <v>0</v>
      </c>
      <c r="J129" s="62">
        <v>0</v>
      </c>
      <c r="K129" s="62">
        <v>0</v>
      </c>
      <c r="L129" s="62">
        <v>9</v>
      </c>
      <c r="M129" s="62">
        <v>0</v>
      </c>
      <c r="N129" s="63">
        <v>0</v>
      </c>
    </row>
    <row r="130" spans="1:14" x14ac:dyDescent="0.25">
      <c r="A130" s="54" t="s">
        <v>16</v>
      </c>
      <c r="B130" s="60" t="s">
        <v>60</v>
      </c>
      <c r="C130" s="61"/>
      <c r="D130" s="54" t="s">
        <v>18</v>
      </c>
      <c r="E130" s="32">
        <f t="shared" si="4"/>
        <v>3</v>
      </c>
      <c r="F130" s="62">
        <v>0</v>
      </c>
      <c r="G130" s="62">
        <v>158</v>
      </c>
      <c r="H130" s="62">
        <v>0</v>
      </c>
      <c r="I130" s="62">
        <v>27</v>
      </c>
      <c r="J130" s="62">
        <v>298</v>
      </c>
      <c r="K130" s="62">
        <v>21</v>
      </c>
      <c r="L130" s="62">
        <v>9</v>
      </c>
      <c r="M130" s="62">
        <v>0</v>
      </c>
      <c r="N130" s="63">
        <v>0</v>
      </c>
    </row>
    <row r="131" spans="1:14" x14ac:dyDescent="0.25">
      <c r="A131" s="54" t="s">
        <v>16</v>
      </c>
      <c r="B131" s="60" t="s">
        <v>210</v>
      </c>
      <c r="C131" s="61"/>
      <c r="D131" s="54" t="s">
        <v>18</v>
      </c>
      <c r="E131" s="32">
        <f t="shared" si="4"/>
        <v>2.3333333333333335</v>
      </c>
      <c r="F131" s="62">
        <v>0</v>
      </c>
      <c r="G131" s="62">
        <v>0</v>
      </c>
      <c r="H131" s="62">
        <v>0</v>
      </c>
      <c r="I131" s="62">
        <v>0</v>
      </c>
      <c r="J131" s="62">
        <v>0</v>
      </c>
      <c r="K131" s="62">
        <v>0</v>
      </c>
      <c r="L131" s="62">
        <v>0</v>
      </c>
      <c r="M131" s="62">
        <v>7</v>
      </c>
      <c r="N131" s="63">
        <v>0</v>
      </c>
    </row>
    <row r="132" spans="1:14" x14ac:dyDescent="0.25">
      <c r="A132" s="54" t="s">
        <v>16</v>
      </c>
      <c r="B132" s="60" t="s">
        <v>90</v>
      </c>
      <c r="C132" s="61"/>
      <c r="D132" s="54" t="s">
        <v>18</v>
      </c>
      <c r="E132" s="32">
        <f t="shared" si="4"/>
        <v>2.3333333333333335</v>
      </c>
      <c r="F132" s="62">
        <v>0</v>
      </c>
      <c r="G132" s="62">
        <v>0</v>
      </c>
      <c r="H132" s="62">
        <v>0</v>
      </c>
      <c r="I132" s="62">
        <v>0</v>
      </c>
      <c r="J132" s="62">
        <v>0</v>
      </c>
      <c r="K132" s="62">
        <v>2798</v>
      </c>
      <c r="L132" s="62">
        <v>0</v>
      </c>
      <c r="M132" s="62">
        <v>7</v>
      </c>
      <c r="N132" s="63">
        <v>0</v>
      </c>
    </row>
    <row r="133" spans="1:14" x14ac:dyDescent="0.25">
      <c r="A133" s="54" t="s">
        <v>16</v>
      </c>
      <c r="B133" s="60" t="s">
        <v>260</v>
      </c>
      <c r="C133" s="61"/>
      <c r="D133" s="54" t="s">
        <v>18</v>
      </c>
      <c r="E133" s="32">
        <f t="shared" si="4"/>
        <v>2</v>
      </c>
      <c r="F133" s="62">
        <v>0</v>
      </c>
      <c r="G133" s="62">
        <v>0</v>
      </c>
      <c r="H133" s="62">
        <v>0</v>
      </c>
      <c r="I133" s="62">
        <v>0</v>
      </c>
      <c r="J133" s="62">
        <v>0</v>
      </c>
      <c r="K133" s="62">
        <v>0</v>
      </c>
      <c r="L133" s="62">
        <v>6</v>
      </c>
      <c r="M133" s="62">
        <v>0</v>
      </c>
      <c r="N133" s="63">
        <v>0</v>
      </c>
    </row>
    <row r="134" spans="1:14" x14ac:dyDescent="0.25">
      <c r="A134" s="54" t="s">
        <v>16</v>
      </c>
      <c r="B134" s="60" t="s">
        <v>175</v>
      </c>
      <c r="C134" s="61"/>
      <c r="D134" s="54" t="s">
        <v>18</v>
      </c>
      <c r="E134" s="32">
        <f t="shared" si="4"/>
        <v>1.6666666666666667</v>
      </c>
      <c r="F134" s="62">
        <v>0</v>
      </c>
      <c r="G134" s="62">
        <v>0</v>
      </c>
      <c r="H134" s="62">
        <v>0</v>
      </c>
      <c r="I134" s="62">
        <v>0</v>
      </c>
      <c r="J134" s="62">
        <v>0</v>
      </c>
      <c r="K134" s="62">
        <v>197</v>
      </c>
      <c r="L134" s="62">
        <v>5</v>
      </c>
      <c r="M134" s="62">
        <v>0</v>
      </c>
      <c r="N134" s="63">
        <v>0</v>
      </c>
    </row>
    <row r="135" spans="1:14" x14ac:dyDescent="0.25">
      <c r="A135" s="54" t="s">
        <v>16</v>
      </c>
      <c r="B135" s="60" t="s">
        <v>48</v>
      </c>
      <c r="C135" s="61"/>
      <c r="D135" s="54" t="s">
        <v>18</v>
      </c>
      <c r="E135" s="32">
        <f t="shared" ref="E135:E178" si="5">SUM(L135:N135)/3</f>
        <v>1.3333333333333333</v>
      </c>
      <c r="F135" s="62">
        <v>0</v>
      </c>
      <c r="G135" s="62">
        <v>0</v>
      </c>
      <c r="H135" s="62">
        <v>0</v>
      </c>
      <c r="I135" s="62">
        <v>0</v>
      </c>
      <c r="J135" s="62">
        <v>0</v>
      </c>
      <c r="K135" s="62">
        <v>0</v>
      </c>
      <c r="L135" s="62">
        <v>0</v>
      </c>
      <c r="M135" s="62">
        <v>4</v>
      </c>
      <c r="N135" s="63">
        <v>0</v>
      </c>
    </row>
    <row r="136" spans="1:14" x14ac:dyDescent="0.25">
      <c r="A136" s="54" t="s">
        <v>16</v>
      </c>
      <c r="B136" s="60" t="s">
        <v>115</v>
      </c>
      <c r="C136" s="61"/>
      <c r="D136" s="54" t="s">
        <v>18</v>
      </c>
      <c r="E136" s="32">
        <f t="shared" si="5"/>
        <v>1</v>
      </c>
      <c r="F136" s="62">
        <v>2</v>
      </c>
      <c r="G136" s="62">
        <v>0</v>
      </c>
      <c r="H136" s="62">
        <v>0</v>
      </c>
      <c r="I136" s="62">
        <v>0</v>
      </c>
      <c r="J136" s="62">
        <v>3</v>
      </c>
      <c r="K136" s="62">
        <v>3</v>
      </c>
      <c r="L136" s="62">
        <v>0</v>
      </c>
      <c r="M136" s="62">
        <v>0</v>
      </c>
      <c r="N136" s="63">
        <v>3</v>
      </c>
    </row>
    <row r="137" spans="1:14" x14ac:dyDescent="0.25">
      <c r="A137" s="54" t="s">
        <v>16</v>
      </c>
      <c r="B137" s="60" t="s">
        <v>144</v>
      </c>
      <c r="C137" s="61"/>
      <c r="D137" s="54" t="s">
        <v>18</v>
      </c>
      <c r="E137" s="32">
        <f t="shared" si="5"/>
        <v>1</v>
      </c>
      <c r="F137" s="62">
        <v>64</v>
      </c>
      <c r="G137" s="62">
        <v>51</v>
      </c>
      <c r="H137" s="62">
        <v>5030</v>
      </c>
      <c r="I137" s="62">
        <v>36</v>
      </c>
      <c r="J137" s="62">
        <v>0</v>
      </c>
      <c r="K137" s="62">
        <v>0</v>
      </c>
      <c r="L137" s="62">
        <v>0</v>
      </c>
      <c r="M137" s="62">
        <v>3</v>
      </c>
      <c r="N137" s="63">
        <v>0</v>
      </c>
    </row>
    <row r="138" spans="1:14" x14ac:dyDescent="0.25">
      <c r="A138" s="54" t="s">
        <v>16</v>
      </c>
      <c r="B138" s="60" t="s">
        <v>95</v>
      </c>
      <c r="C138" s="61"/>
      <c r="D138" s="54" t="s">
        <v>18</v>
      </c>
      <c r="E138" s="32">
        <f t="shared" si="5"/>
        <v>0.66666666666666663</v>
      </c>
      <c r="F138" s="62">
        <v>0</v>
      </c>
      <c r="G138" s="62">
        <v>0</v>
      </c>
      <c r="H138" s="62">
        <v>0</v>
      </c>
      <c r="I138" s="62">
        <v>0</v>
      </c>
      <c r="J138" s="62">
        <v>0</v>
      </c>
      <c r="K138" s="62">
        <v>0</v>
      </c>
      <c r="L138" s="62">
        <v>0</v>
      </c>
      <c r="M138" s="62">
        <v>0</v>
      </c>
      <c r="N138" s="63">
        <v>2</v>
      </c>
    </row>
    <row r="139" spans="1:14" x14ac:dyDescent="0.25">
      <c r="A139" s="54" t="s">
        <v>16</v>
      </c>
      <c r="B139" s="60" t="s">
        <v>130</v>
      </c>
      <c r="C139" s="61"/>
      <c r="D139" s="54" t="s">
        <v>18</v>
      </c>
      <c r="E139" s="32">
        <f t="shared" si="5"/>
        <v>0.66666666666666663</v>
      </c>
      <c r="F139" s="62">
        <v>0</v>
      </c>
      <c r="G139" s="62">
        <v>0</v>
      </c>
      <c r="H139" s="62">
        <v>0</v>
      </c>
      <c r="I139" s="62">
        <v>0</v>
      </c>
      <c r="J139" s="62">
        <v>0</v>
      </c>
      <c r="K139" s="62">
        <v>2</v>
      </c>
      <c r="L139" s="62">
        <v>0</v>
      </c>
      <c r="M139" s="62">
        <v>0</v>
      </c>
      <c r="N139" s="63">
        <v>2</v>
      </c>
    </row>
    <row r="140" spans="1:14" x14ac:dyDescent="0.25">
      <c r="A140" s="54" t="s">
        <v>16</v>
      </c>
      <c r="B140" s="60" t="s">
        <v>107</v>
      </c>
      <c r="C140" s="61"/>
      <c r="D140" s="54" t="s">
        <v>18</v>
      </c>
      <c r="E140" s="32">
        <f t="shared" si="5"/>
        <v>0.66666666666666663</v>
      </c>
      <c r="F140" s="62">
        <v>0</v>
      </c>
      <c r="G140" s="62">
        <v>32</v>
      </c>
      <c r="H140" s="62">
        <v>0</v>
      </c>
      <c r="I140" s="62">
        <v>0</v>
      </c>
      <c r="J140" s="62">
        <v>0</v>
      </c>
      <c r="K140" s="62">
        <v>0</v>
      </c>
      <c r="L140" s="62">
        <v>2</v>
      </c>
      <c r="M140" s="62">
        <v>0</v>
      </c>
      <c r="N140" s="63">
        <v>0</v>
      </c>
    </row>
    <row r="141" spans="1:14" x14ac:dyDescent="0.25">
      <c r="A141" s="54" t="s">
        <v>16</v>
      </c>
      <c r="B141" s="60" t="s">
        <v>149</v>
      </c>
      <c r="C141" s="61"/>
      <c r="D141" s="54" t="s">
        <v>18</v>
      </c>
      <c r="E141" s="32">
        <f t="shared" si="5"/>
        <v>0.66666666666666663</v>
      </c>
      <c r="F141" s="62">
        <v>0</v>
      </c>
      <c r="G141" s="62">
        <v>0</v>
      </c>
      <c r="H141" s="62">
        <v>0</v>
      </c>
      <c r="I141" s="62">
        <v>0</v>
      </c>
      <c r="J141" s="62">
        <v>0</v>
      </c>
      <c r="K141" s="62">
        <v>0</v>
      </c>
      <c r="L141" s="62">
        <v>2</v>
      </c>
      <c r="M141" s="62">
        <v>0</v>
      </c>
      <c r="N141" s="63">
        <v>0</v>
      </c>
    </row>
    <row r="142" spans="1:14" x14ac:dyDescent="0.25">
      <c r="A142" s="54" t="s">
        <v>16</v>
      </c>
      <c r="B142" s="60" t="s">
        <v>121</v>
      </c>
      <c r="C142" s="61"/>
      <c r="D142" s="54" t="s">
        <v>18</v>
      </c>
      <c r="E142" s="32">
        <f t="shared" si="5"/>
        <v>0.66666666666666663</v>
      </c>
      <c r="F142" s="62">
        <v>0</v>
      </c>
      <c r="G142" s="62">
        <v>0</v>
      </c>
      <c r="H142" s="62">
        <v>1</v>
      </c>
      <c r="I142" s="62">
        <v>0</v>
      </c>
      <c r="J142" s="62">
        <v>0</v>
      </c>
      <c r="K142" s="62">
        <v>0</v>
      </c>
      <c r="L142" s="62">
        <v>0</v>
      </c>
      <c r="M142" s="62">
        <v>2</v>
      </c>
      <c r="N142" s="63">
        <v>0</v>
      </c>
    </row>
    <row r="143" spans="1:14" x14ac:dyDescent="0.25">
      <c r="A143" s="54" t="s">
        <v>16</v>
      </c>
      <c r="B143" s="60" t="s">
        <v>305</v>
      </c>
      <c r="C143" s="61"/>
      <c r="D143" s="54" t="s">
        <v>18</v>
      </c>
      <c r="E143" s="32">
        <f t="shared" si="5"/>
        <v>0.33333333333333331</v>
      </c>
      <c r="F143" s="62">
        <v>0</v>
      </c>
      <c r="G143" s="62">
        <v>0</v>
      </c>
      <c r="H143" s="62">
        <v>17</v>
      </c>
      <c r="I143" s="62">
        <v>0</v>
      </c>
      <c r="J143" s="62">
        <v>0</v>
      </c>
      <c r="K143" s="62">
        <v>31</v>
      </c>
      <c r="L143" s="62">
        <v>0</v>
      </c>
      <c r="M143" s="62">
        <v>0</v>
      </c>
      <c r="N143" s="63">
        <v>1</v>
      </c>
    </row>
    <row r="144" spans="1:14" x14ac:dyDescent="0.25">
      <c r="A144" s="54" t="s">
        <v>16</v>
      </c>
      <c r="B144" s="60" t="s">
        <v>306</v>
      </c>
      <c r="C144" s="61"/>
      <c r="D144" s="54" t="s">
        <v>18</v>
      </c>
      <c r="E144" s="32">
        <f t="shared" si="5"/>
        <v>0.33333333333333331</v>
      </c>
      <c r="F144" s="62">
        <v>0</v>
      </c>
      <c r="G144" s="62">
        <v>0</v>
      </c>
      <c r="H144" s="62">
        <v>0</v>
      </c>
      <c r="I144" s="62">
        <v>0</v>
      </c>
      <c r="J144" s="62">
        <v>0</v>
      </c>
      <c r="K144" s="62">
        <v>24</v>
      </c>
      <c r="L144" s="62">
        <v>0</v>
      </c>
      <c r="M144" s="62">
        <v>0</v>
      </c>
      <c r="N144" s="63">
        <v>1</v>
      </c>
    </row>
    <row r="145" spans="1:14" x14ac:dyDescent="0.25">
      <c r="A145" s="54" t="s">
        <v>16</v>
      </c>
      <c r="B145" s="60" t="s">
        <v>83</v>
      </c>
      <c r="C145" s="61"/>
      <c r="D145" s="54" t="s">
        <v>18</v>
      </c>
      <c r="E145" s="32">
        <f t="shared" si="5"/>
        <v>0.33333333333333331</v>
      </c>
      <c r="F145" s="62">
        <v>0</v>
      </c>
      <c r="G145" s="62">
        <v>0</v>
      </c>
      <c r="H145" s="62">
        <v>0</v>
      </c>
      <c r="I145" s="62">
        <v>0</v>
      </c>
      <c r="J145" s="62">
        <v>0</v>
      </c>
      <c r="K145" s="62">
        <v>0</v>
      </c>
      <c r="L145" s="62">
        <v>0</v>
      </c>
      <c r="M145" s="62">
        <v>1</v>
      </c>
      <c r="N145" s="63">
        <v>0</v>
      </c>
    </row>
    <row r="146" spans="1:14" x14ac:dyDescent="0.25">
      <c r="A146" s="54" t="s">
        <v>16</v>
      </c>
      <c r="B146" s="60" t="s">
        <v>146</v>
      </c>
      <c r="C146" s="61"/>
      <c r="D146" s="54" t="s">
        <v>18</v>
      </c>
      <c r="E146" s="32">
        <f t="shared" si="5"/>
        <v>0.33333333333333331</v>
      </c>
      <c r="F146" s="62">
        <v>0</v>
      </c>
      <c r="G146" s="62">
        <v>0</v>
      </c>
      <c r="H146" s="62">
        <v>0</v>
      </c>
      <c r="I146" s="62">
        <v>0</v>
      </c>
      <c r="J146" s="62">
        <v>0</v>
      </c>
      <c r="K146" s="62">
        <v>0</v>
      </c>
      <c r="L146" s="62">
        <v>1</v>
      </c>
      <c r="M146" s="62">
        <v>0</v>
      </c>
      <c r="N146" s="63">
        <v>0</v>
      </c>
    </row>
    <row r="147" spans="1:14" x14ac:dyDescent="0.25">
      <c r="A147" s="54" t="s">
        <v>16</v>
      </c>
      <c r="B147" s="60" t="s">
        <v>131</v>
      </c>
      <c r="C147" s="61"/>
      <c r="D147" s="54" t="s">
        <v>18</v>
      </c>
      <c r="E147" s="32">
        <f t="shared" si="5"/>
        <v>0.33333333333333331</v>
      </c>
      <c r="F147" s="62">
        <v>0</v>
      </c>
      <c r="G147" s="62">
        <v>0</v>
      </c>
      <c r="H147" s="62">
        <v>0</v>
      </c>
      <c r="I147" s="62">
        <v>0</v>
      </c>
      <c r="J147" s="62">
        <v>0</v>
      </c>
      <c r="K147" s="62">
        <v>0</v>
      </c>
      <c r="L147" s="62">
        <v>0</v>
      </c>
      <c r="M147" s="62">
        <v>1</v>
      </c>
      <c r="N147" s="63">
        <v>0</v>
      </c>
    </row>
    <row r="148" spans="1:14" x14ac:dyDescent="0.25">
      <c r="A148" s="54" t="s">
        <v>16</v>
      </c>
      <c r="B148" s="60" t="s">
        <v>259</v>
      </c>
      <c r="C148" s="61"/>
      <c r="D148" s="54" t="s">
        <v>18</v>
      </c>
      <c r="E148" s="32">
        <f t="shared" si="5"/>
        <v>0.33333333333333331</v>
      </c>
      <c r="F148" s="62">
        <v>0</v>
      </c>
      <c r="G148" s="62">
        <v>3</v>
      </c>
      <c r="H148" s="62">
        <v>0</v>
      </c>
      <c r="I148" s="62">
        <v>0</v>
      </c>
      <c r="J148" s="62">
        <v>36</v>
      </c>
      <c r="K148" s="62">
        <v>0</v>
      </c>
      <c r="L148" s="62">
        <v>1</v>
      </c>
      <c r="M148" s="62">
        <v>0</v>
      </c>
      <c r="N148" s="63">
        <v>0</v>
      </c>
    </row>
    <row r="149" spans="1:14" x14ac:dyDescent="0.25">
      <c r="A149" s="54" t="s">
        <v>16</v>
      </c>
      <c r="B149" s="60" t="s">
        <v>204</v>
      </c>
      <c r="C149" s="61"/>
      <c r="D149" s="54" t="s">
        <v>18</v>
      </c>
      <c r="E149" s="32">
        <f t="shared" si="5"/>
        <v>0</v>
      </c>
      <c r="F149" s="62">
        <v>0</v>
      </c>
      <c r="G149" s="62">
        <v>2</v>
      </c>
      <c r="H149" s="62">
        <v>0</v>
      </c>
      <c r="I149" s="62">
        <v>0</v>
      </c>
      <c r="J149" s="62">
        <v>0</v>
      </c>
      <c r="K149" s="62">
        <v>0</v>
      </c>
      <c r="L149" s="62">
        <v>0</v>
      </c>
      <c r="M149" s="62">
        <v>0</v>
      </c>
      <c r="N149" s="63">
        <v>0</v>
      </c>
    </row>
    <row r="150" spans="1:14" x14ac:dyDescent="0.25">
      <c r="A150" s="54" t="s">
        <v>16</v>
      </c>
      <c r="B150" s="60" t="s">
        <v>201</v>
      </c>
      <c r="C150" s="61"/>
      <c r="D150" s="54" t="s">
        <v>18</v>
      </c>
      <c r="E150" s="32">
        <f t="shared" si="5"/>
        <v>0</v>
      </c>
      <c r="F150" s="62">
        <v>0</v>
      </c>
      <c r="G150" s="62">
        <v>0</v>
      </c>
      <c r="H150" s="62">
        <v>5</v>
      </c>
      <c r="I150" s="62">
        <v>62</v>
      </c>
      <c r="J150" s="62">
        <v>3</v>
      </c>
      <c r="K150" s="62">
        <v>1</v>
      </c>
      <c r="L150" s="62">
        <v>0</v>
      </c>
      <c r="M150" s="62">
        <v>0</v>
      </c>
      <c r="N150" s="63">
        <v>0</v>
      </c>
    </row>
    <row r="151" spans="1:14" x14ac:dyDescent="0.25">
      <c r="A151" s="54" t="s">
        <v>16</v>
      </c>
      <c r="B151" s="60" t="s">
        <v>205</v>
      </c>
      <c r="C151" s="61"/>
      <c r="D151" s="54" t="s">
        <v>18</v>
      </c>
      <c r="E151" s="32">
        <f t="shared" si="5"/>
        <v>0</v>
      </c>
      <c r="F151" s="62">
        <v>1</v>
      </c>
      <c r="G151" s="62">
        <v>0</v>
      </c>
      <c r="H151" s="62">
        <v>0</v>
      </c>
      <c r="I151" s="62">
        <v>0</v>
      </c>
      <c r="J151" s="62">
        <v>0</v>
      </c>
      <c r="K151" s="62">
        <v>0</v>
      </c>
      <c r="L151" s="62">
        <v>0</v>
      </c>
      <c r="M151" s="62">
        <v>0</v>
      </c>
      <c r="N151" s="63">
        <v>0</v>
      </c>
    </row>
    <row r="152" spans="1:14" x14ac:dyDescent="0.25">
      <c r="A152" s="54" t="s">
        <v>16</v>
      </c>
      <c r="B152" s="60" t="s">
        <v>307</v>
      </c>
      <c r="C152" s="61"/>
      <c r="D152" s="54" t="s">
        <v>18</v>
      </c>
      <c r="E152" s="32">
        <f t="shared" si="5"/>
        <v>0</v>
      </c>
      <c r="F152" s="62">
        <v>0</v>
      </c>
      <c r="G152" s="62">
        <v>0</v>
      </c>
      <c r="H152" s="62">
        <v>0</v>
      </c>
      <c r="I152" s="62">
        <v>0</v>
      </c>
      <c r="J152" s="62">
        <v>0</v>
      </c>
      <c r="K152" s="62">
        <v>0</v>
      </c>
      <c r="L152" s="62">
        <v>0</v>
      </c>
      <c r="M152" s="62">
        <v>0</v>
      </c>
      <c r="N152" s="63">
        <v>0</v>
      </c>
    </row>
    <row r="153" spans="1:14" x14ac:dyDescent="0.25">
      <c r="A153" s="54" t="s">
        <v>16</v>
      </c>
      <c r="B153" s="60" t="s">
        <v>164</v>
      </c>
      <c r="C153" s="61"/>
      <c r="D153" s="54" t="s">
        <v>18</v>
      </c>
      <c r="E153" s="32">
        <f t="shared" si="5"/>
        <v>0</v>
      </c>
      <c r="F153" s="62">
        <v>0</v>
      </c>
      <c r="G153" s="62">
        <v>0</v>
      </c>
      <c r="H153" s="62">
        <v>0</v>
      </c>
      <c r="I153" s="62">
        <v>0</v>
      </c>
      <c r="J153" s="62">
        <v>31</v>
      </c>
      <c r="K153" s="62">
        <v>137</v>
      </c>
      <c r="L153" s="62">
        <v>0</v>
      </c>
      <c r="M153" s="62">
        <v>0</v>
      </c>
      <c r="N153" s="63">
        <v>0</v>
      </c>
    </row>
    <row r="154" spans="1:14" x14ac:dyDescent="0.25">
      <c r="A154" s="54" t="s">
        <v>16</v>
      </c>
      <c r="B154" s="60" t="s">
        <v>209</v>
      </c>
      <c r="C154" s="61"/>
      <c r="D154" s="54" t="s">
        <v>18</v>
      </c>
      <c r="E154" s="32">
        <f t="shared" si="5"/>
        <v>0</v>
      </c>
      <c r="F154" s="62">
        <v>0</v>
      </c>
      <c r="G154" s="62">
        <v>0</v>
      </c>
      <c r="H154" s="62">
        <v>0</v>
      </c>
      <c r="I154" s="62">
        <v>2</v>
      </c>
      <c r="J154" s="62">
        <v>0</v>
      </c>
      <c r="K154" s="62">
        <v>0</v>
      </c>
      <c r="L154" s="62">
        <v>0</v>
      </c>
      <c r="M154" s="62">
        <v>0</v>
      </c>
      <c r="N154" s="63">
        <v>0</v>
      </c>
    </row>
    <row r="155" spans="1:14" x14ac:dyDescent="0.25">
      <c r="A155" s="54" t="s">
        <v>16</v>
      </c>
      <c r="B155" s="60" t="s">
        <v>42</v>
      </c>
      <c r="C155" s="61"/>
      <c r="D155" s="54" t="s">
        <v>18</v>
      </c>
      <c r="E155" s="32">
        <f t="shared" si="5"/>
        <v>0</v>
      </c>
      <c r="F155" s="62">
        <v>0</v>
      </c>
      <c r="G155" s="62">
        <v>0</v>
      </c>
      <c r="H155" s="62">
        <v>0</v>
      </c>
      <c r="I155" s="62">
        <v>5</v>
      </c>
      <c r="J155" s="62">
        <v>0</v>
      </c>
      <c r="K155" s="62">
        <v>0</v>
      </c>
      <c r="L155" s="62">
        <v>0</v>
      </c>
      <c r="M155" s="62">
        <v>0</v>
      </c>
      <c r="N155" s="63">
        <v>0</v>
      </c>
    </row>
    <row r="156" spans="1:14" x14ac:dyDescent="0.25">
      <c r="A156" s="54" t="s">
        <v>16</v>
      </c>
      <c r="B156" s="60" t="s">
        <v>308</v>
      </c>
      <c r="C156" s="61"/>
      <c r="D156" s="54" t="s">
        <v>18</v>
      </c>
      <c r="E156" s="32">
        <f t="shared" si="5"/>
        <v>0</v>
      </c>
      <c r="F156" s="62">
        <v>0</v>
      </c>
      <c r="G156" s="62">
        <v>15</v>
      </c>
      <c r="H156" s="62">
        <v>0</v>
      </c>
      <c r="I156" s="62">
        <v>0</v>
      </c>
      <c r="J156" s="62">
        <v>0</v>
      </c>
      <c r="K156" s="62">
        <v>0</v>
      </c>
      <c r="L156" s="62">
        <v>0</v>
      </c>
      <c r="M156" s="62">
        <v>0</v>
      </c>
      <c r="N156" s="63">
        <v>0</v>
      </c>
    </row>
    <row r="157" spans="1:14" x14ac:dyDescent="0.25">
      <c r="A157" s="54" t="s">
        <v>16</v>
      </c>
      <c r="B157" s="60" t="s">
        <v>265</v>
      </c>
      <c r="C157" s="61"/>
      <c r="D157" s="54" t="s">
        <v>18</v>
      </c>
      <c r="E157" s="32">
        <f t="shared" si="5"/>
        <v>0</v>
      </c>
      <c r="F157" s="62">
        <v>23</v>
      </c>
      <c r="G157" s="62">
        <v>0</v>
      </c>
      <c r="H157" s="62">
        <v>0</v>
      </c>
      <c r="I157" s="62">
        <v>0</v>
      </c>
      <c r="J157" s="62">
        <v>0</v>
      </c>
      <c r="K157" s="62">
        <v>0</v>
      </c>
      <c r="L157" s="62">
        <v>0</v>
      </c>
      <c r="M157" s="62">
        <v>0</v>
      </c>
      <c r="N157" s="63">
        <v>0</v>
      </c>
    </row>
    <row r="158" spans="1:14" x14ac:dyDescent="0.25">
      <c r="A158" s="54" t="s">
        <v>16</v>
      </c>
      <c r="B158" s="60" t="s">
        <v>309</v>
      </c>
      <c r="C158" s="61"/>
      <c r="D158" s="54" t="s">
        <v>18</v>
      </c>
      <c r="E158" s="32">
        <f t="shared" si="5"/>
        <v>0</v>
      </c>
      <c r="F158" s="62">
        <v>0</v>
      </c>
      <c r="G158" s="62">
        <v>3</v>
      </c>
      <c r="H158" s="62">
        <v>0</v>
      </c>
      <c r="I158" s="62">
        <v>4</v>
      </c>
      <c r="J158" s="62">
        <v>0</v>
      </c>
      <c r="K158" s="62">
        <v>0</v>
      </c>
      <c r="L158" s="62">
        <v>0</v>
      </c>
      <c r="M158" s="62">
        <v>0</v>
      </c>
      <c r="N158" s="63">
        <v>0</v>
      </c>
    </row>
    <row r="159" spans="1:14" x14ac:dyDescent="0.25">
      <c r="A159" s="54" t="s">
        <v>16</v>
      </c>
      <c r="B159" s="60" t="s">
        <v>161</v>
      </c>
      <c r="C159" s="61"/>
      <c r="D159" s="54" t="s">
        <v>18</v>
      </c>
      <c r="E159" s="32">
        <f t="shared" si="5"/>
        <v>0</v>
      </c>
      <c r="F159" s="62">
        <v>0</v>
      </c>
      <c r="G159" s="62">
        <v>0</v>
      </c>
      <c r="H159" s="62">
        <v>0</v>
      </c>
      <c r="I159" s="62">
        <v>1</v>
      </c>
      <c r="J159" s="62">
        <v>121</v>
      </c>
      <c r="K159" s="62">
        <v>9</v>
      </c>
      <c r="L159" s="62">
        <v>0</v>
      </c>
      <c r="M159" s="62">
        <v>0</v>
      </c>
      <c r="N159" s="63">
        <v>0</v>
      </c>
    </row>
    <row r="160" spans="1:14" x14ac:dyDescent="0.25">
      <c r="A160" s="54" t="s">
        <v>16</v>
      </c>
      <c r="B160" s="60" t="s">
        <v>141</v>
      </c>
      <c r="C160" s="61"/>
      <c r="D160" s="54" t="s">
        <v>18</v>
      </c>
      <c r="E160" s="32">
        <f t="shared" si="5"/>
        <v>0</v>
      </c>
      <c r="F160" s="62">
        <v>0</v>
      </c>
      <c r="G160" s="62">
        <v>3</v>
      </c>
      <c r="H160" s="62">
        <v>76</v>
      </c>
      <c r="I160" s="62">
        <v>0</v>
      </c>
      <c r="J160" s="62">
        <v>0</v>
      </c>
      <c r="K160" s="62">
        <v>0</v>
      </c>
      <c r="L160" s="62">
        <v>0</v>
      </c>
      <c r="M160" s="62">
        <v>0</v>
      </c>
      <c r="N160" s="63">
        <v>0</v>
      </c>
    </row>
    <row r="161" spans="1:14" x14ac:dyDescent="0.25">
      <c r="A161" s="54" t="s">
        <v>16</v>
      </c>
      <c r="B161" s="60" t="s">
        <v>147</v>
      </c>
      <c r="C161" s="61"/>
      <c r="D161" s="54" t="s">
        <v>18</v>
      </c>
      <c r="E161" s="32">
        <f t="shared" si="5"/>
        <v>0</v>
      </c>
      <c r="F161" s="62">
        <v>19</v>
      </c>
      <c r="G161" s="62">
        <v>0</v>
      </c>
      <c r="H161" s="62">
        <v>0</v>
      </c>
      <c r="I161" s="62">
        <v>0</v>
      </c>
      <c r="J161" s="62">
        <v>0</v>
      </c>
      <c r="K161" s="62">
        <v>0</v>
      </c>
      <c r="L161" s="62">
        <v>0</v>
      </c>
      <c r="M161" s="62">
        <v>0</v>
      </c>
      <c r="N161" s="63">
        <v>0</v>
      </c>
    </row>
    <row r="162" spans="1:14" x14ac:dyDescent="0.25">
      <c r="A162" s="54" t="s">
        <v>16</v>
      </c>
      <c r="B162" s="60" t="s">
        <v>143</v>
      </c>
      <c r="C162" s="61"/>
      <c r="D162" s="54" t="s">
        <v>18</v>
      </c>
      <c r="E162" s="32">
        <f t="shared" si="5"/>
        <v>0</v>
      </c>
      <c r="F162" s="62">
        <v>0</v>
      </c>
      <c r="G162" s="62">
        <v>0</v>
      </c>
      <c r="H162" s="62">
        <v>46</v>
      </c>
      <c r="I162" s="62">
        <v>5</v>
      </c>
      <c r="J162" s="62">
        <v>0</v>
      </c>
      <c r="K162" s="62">
        <v>1</v>
      </c>
      <c r="L162" s="62">
        <v>0</v>
      </c>
      <c r="M162" s="62">
        <v>0</v>
      </c>
      <c r="N162" s="63">
        <v>0</v>
      </c>
    </row>
    <row r="163" spans="1:14" x14ac:dyDescent="0.25">
      <c r="A163" s="54" t="s">
        <v>16</v>
      </c>
      <c r="B163" s="60" t="s">
        <v>113</v>
      </c>
      <c r="C163" s="61"/>
      <c r="D163" s="54" t="s">
        <v>18</v>
      </c>
      <c r="E163" s="32">
        <f t="shared" si="5"/>
        <v>0</v>
      </c>
      <c r="F163" s="62">
        <v>0</v>
      </c>
      <c r="G163" s="62">
        <v>26</v>
      </c>
      <c r="H163" s="62">
        <v>32</v>
      </c>
      <c r="I163" s="62">
        <v>123</v>
      </c>
      <c r="J163" s="62">
        <v>8</v>
      </c>
      <c r="K163" s="62">
        <v>0</v>
      </c>
      <c r="L163" s="62">
        <v>0</v>
      </c>
      <c r="M163" s="62">
        <v>0</v>
      </c>
      <c r="N163" s="63">
        <v>0</v>
      </c>
    </row>
    <row r="164" spans="1:14" x14ac:dyDescent="0.25">
      <c r="A164" s="54" t="s">
        <v>16</v>
      </c>
      <c r="B164" s="60" t="s">
        <v>139</v>
      </c>
      <c r="C164" s="61"/>
      <c r="D164" s="54" t="s">
        <v>18</v>
      </c>
      <c r="E164" s="32">
        <f t="shared" si="5"/>
        <v>0</v>
      </c>
      <c r="F164" s="62">
        <v>0</v>
      </c>
      <c r="G164" s="62">
        <v>0</v>
      </c>
      <c r="H164" s="62">
        <v>3</v>
      </c>
      <c r="I164" s="62">
        <v>0</v>
      </c>
      <c r="J164" s="62">
        <v>0</v>
      </c>
      <c r="K164" s="62">
        <v>0</v>
      </c>
      <c r="L164" s="62">
        <v>0</v>
      </c>
      <c r="M164" s="62">
        <v>0</v>
      </c>
      <c r="N164" s="63">
        <v>0</v>
      </c>
    </row>
    <row r="165" spans="1:14" x14ac:dyDescent="0.25">
      <c r="A165" s="54" t="s">
        <v>16</v>
      </c>
      <c r="B165" s="60" t="s">
        <v>257</v>
      </c>
      <c r="C165" s="61"/>
      <c r="D165" s="54" t="s">
        <v>18</v>
      </c>
      <c r="E165" s="32">
        <f t="shared" si="5"/>
        <v>0</v>
      </c>
      <c r="F165" s="62">
        <v>31</v>
      </c>
      <c r="G165" s="62">
        <v>61</v>
      </c>
      <c r="H165" s="62">
        <v>20</v>
      </c>
      <c r="I165" s="62">
        <v>337</v>
      </c>
      <c r="J165" s="62">
        <v>0</v>
      </c>
      <c r="K165" s="62">
        <v>56</v>
      </c>
      <c r="L165" s="62">
        <v>0</v>
      </c>
      <c r="M165" s="62">
        <v>0</v>
      </c>
      <c r="N165" s="63">
        <v>0</v>
      </c>
    </row>
    <row r="166" spans="1:14" x14ac:dyDescent="0.25">
      <c r="A166" s="54" t="s">
        <v>16</v>
      </c>
      <c r="B166" s="60" t="s">
        <v>88</v>
      </c>
      <c r="C166" s="61"/>
      <c r="D166" s="54" t="s">
        <v>18</v>
      </c>
      <c r="E166" s="32">
        <f t="shared" si="5"/>
        <v>0</v>
      </c>
      <c r="F166" s="62">
        <v>2</v>
      </c>
      <c r="G166" s="62">
        <v>155</v>
      </c>
      <c r="H166" s="62">
        <v>0</v>
      </c>
      <c r="I166" s="62">
        <v>0</v>
      </c>
      <c r="J166" s="62">
        <v>0</v>
      </c>
      <c r="K166" s="62">
        <v>0</v>
      </c>
      <c r="L166" s="62">
        <v>0</v>
      </c>
      <c r="M166" s="62">
        <v>0</v>
      </c>
      <c r="N166" s="63">
        <v>0</v>
      </c>
    </row>
    <row r="167" spans="1:14" x14ac:dyDescent="0.25">
      <c r="A167" s="54" t="s">
        <v>16</v>
      </c>
      <c r="B167" s="60" t="s">
        <v>136</v>
      </c>
      <c r="C167" s="61"/>
      <c r="D167" s="54" t="s">
        <v>18</v>
      </c>
      <c r="E167" s="32">
        <f t="shared" si="5"/>
        <v>0</v>
      </c>
      <c r="F167" s="62">
        <v>17</v>
      </c>
      <c r="G167" s="62">
        <v>0</v>
      </c>
      <c r="H167" s="62">
        <v>21</v>
      </c>
      <c r="I167" s="62">
        <v>0</v>
      </c>
      <c r="J167" s="62">
        <v>0</v>
      </c>
      <c r="K167" s="62">
        <v>0</v>
      </c>
      <c r="L167" s="62">
        <v>0</v>
      </c>
      <c r="M167" s="62">
        <v>0</v>
      </c>
      <c r="N167" s="63">
        <v>0</v>
      </c>
    </row>
    <row r="168" spans="1:14" x14ac:dyDescent="0.25">
      <c r="A168" s="54" t="s">
        <v>16</v>
      </c>
      <c r="B168" s="60" t="s">
        <v>177</v>
      </c>
      <c r="C168" s="61"/>
      <c r="D168" s="54" t="s">
        <v>18</v>
      </c>
      <c r="E168" s="32">
        <f t="shared" si="5"/>
        <v>0</v>
      </c>
      <c r="F168" s="62">
        <v>0</v>
      </c>
      <c r="G168" s="62">
        <v>0</v>
      </c>
      <c r="H168" s="62">
        <v>0</v>
      </c>
      <c r="I168" s="62">
        <v>98</v>
      </c>
      <c r="J168" s="62">
        <v>0</v>
      </c>
      <c r="K168" s="62">
        <v>0</v>
      </c>
      <c r="L168" s="62">
        <v>0</v>
      </c>
      <c r="M168" s="62">
        <v>0</v>
      </c>
      <c r="N168" s="63">
        <v>0</v>
      </c>
    </row>
    <row r="169" spans="1:14" x14ac:dyDescent="0.25">
      <c r="A169" s="54" t="s">
        <v>16</v>
      </c>
      <c r="B169" s="60" t="s">
        <v>79</v>
      </c>
      <c r="C169" s="61"/>
      <c r="D169" s="54" t="s">
        <v>18</v>
      </c>
      <c r="E169" s="32">
        <f t="shared" si="5"/>
        <v>0</v>
      </c>
      <c r="F169" s="62">
        <v>0</v>
      </c>
      <c r="G169" s="62">
        <v>0</v>
      </c>
      <c r="H169" s="62">
        <v>0</v>
      </c>
      <c r="I169" s="62">
        <v>0</v>
      </c>
      <c r="J169" s="62">
        <v>0</v>
      </c>
      <c r="K169" s="62">
        <v>0</v>
      </c>
      <c r="L169" s="62">
        <v>0</v>
      </c>
      <c r="M169" s="62">
        <v>0</v>
      </c>
      <c r="N169" s="63">
        <v>0</v>
      </c>
    </row>
    <row r="170" spans="1:14" x14ac:dyDescent="0.25">
      <c r="A170" s="54" t="s">
        <v>16</v>
      </c>
      <c r="B170" s="60" t="s">
        <v>292</v>
      </c>
      <c r="C170" s="61"/>
      <c r="D170" s="54" t="s">
        <v>18</v>
      </c>
      <c r="E170" s="32">
        <f t="shared" si="5"/>
        <v>0</v>
      </c>
      <c r="F170" s="62">
        <v>0</v>
      </c>
      <c r="G170" s="62">
        <v>0</v>
      </c>
      <c r="H170" s="62">
        <v>0</v>
      </c>
      <c r="I170" s="62">
        <v>0</v>
      </c>
      <c r="J170" s="62">
        <v>0</v>
      </c>
      <c r="K170" s="62">
        <v>2</v>
      </c>
      <c r="L170" s="62">
        <v>0</v>
      </c>
      <c r="M170" s="62">
        <v>0</v>
      </c>
      <c r="N170" s="63">
        <v>0</v>
      </c>
    </row>
    <row r="171" spans="1:14" x14ac:dyDescent="0.25">
      <c r="A171" s="54" t="s">
        <v>16</v>
      </c>
      <c r="B171" s="60" t="s">
        <v>173</v>
      </c>
      <c r="C171" s="61"/>
      <c r="D171" s="54" t="s">
        <v>18</v>
      </c>
      <c r="E171" s="32">
        <f t="shared" si="5"/>
        <v>0</v>
      </c>
      <c r="F171" s="62">
        <v>11</v>
      </c>
      <c r="G171" s="62">
        <v>1</v>
      </c>
      <c r="H171" s="62">
        <v>6</v>
      </c>
      <c r="I171" s="62">
        <v>0</v>
      </c>
      <c r="J171" s="62">
        <v>0</v>
      </c>
      <c r="K171" s="62">
        <v>69</v>
      </c>
      <c r="L171" s="62">
        <v>0</v>
      </c>
      <c r="M171" s="62">
        <v>0</v>
      </c>
      <c r="N171" s="63">
        <v>0</v>
      </c>
    </row>
    <row r="172" spans="1:14" x14ac:dyDescent="0.25">
      <c r="A172" s="54" t="s">
        <v>16</v>
      </c>
      <c r="B172" s="60" t="s">
        <v>194</v>
      </c>
      <c r="C172" s="61"/>
      <c r="D172" s="54" t="s">
        <v>18</v>
      </c>
      <c r="E172" s="32">
        <f t="shared" si="5"/>
        <v>0</v>
      </c>
      <c r="F172" s="62">
        <v>0</v>
      </c>
      <c r="G172" s="62">
        <v>5</v>
      </c>
      <c r="H172" s="62">
        <v>4</v>
      </c>
      <c r="I172" s="62">
        <v>0</v>
      </c>
      <c r="J172" s="62">
        <v>0</v>
      </c>
      <c r="K172" s="62">
        <v>0</v>
      </c>
      <c r="L172" s="62">
        <v>0</v>
      </c>
      <c r="M172" s="62">
        <v>0</v>
      </c>
      <c r="N172" s="63">
        <v>0</v>
      </c>
    </row>
    <row r="173" spans="1:14" x14ac:dyDescent="0.25">
      <c r="A173" s="54" t="s">
        <v>16</v>
      </c>
      <c r="B173" s="60" t="s">
        <v>294</v>
      </c>
      <c r="C173" s="61"/>
      <c r="D173" s="54" t="s">
        <v>18</v>
      </c>
      <c r="E173" s="32">
        <f t="shared" si="5"/>
        <v>0</v>
      </c>
      <c r="F173" s="62">
        <v>0</v>
      </c>
      <c r="G173" s="62">
        <v>0</v>
      </c>
      <c r="H173" s="62">
        <v>0</v>
      </c>
      <c r="I173" s="62">
        <v>1</v>
      </c>
      <c r="J173" s="62">
        <v>0</v>
      </c>
      <c r="K173" s="62">
        <v>0</v>
      </c>
      <c r="L173" s="62">
        <v>0</v>
      </c>
      <c r="M173" s="62">
        <v>0</v>
      </c>
      <c r="N173" s="63">
        <v>0</v>
      </c>
    </row>
    <row r="174" spans="1:14" x14ac:dyDescent="0.25">
      <c r="A174" s="54" t="s">
        <v>16</v>
      </c>
      <c r="B174" s="60" t="s">
        <v>99</v>
      </c>
      <c r="C174" s="61"/>
      <c r="D174" s="54" t="s">
        <v>18</v>
      </c>
      <c r="E174" s="32">
        <f t="shared" si="5"/>
        <v>0</v>
      </c>
      <c r="F174" s="62">
        <v>40</v>
      </c>
      <c r="G174" s="62">
        <v>1</v>
      </c>
      <c r="H174" s="62">
        <v>0</v>
      </c>
      <c r="I174" s="62">
        <v>0</v>
      </c>
      <c r="J174" s="62">
        <v>4</v>
      </c>
      <c r="K174" s="62">
        <v>6</v>
      </c>
      <c r="L174" s="62">
        <v>0</v>
      </c>
      <c r="M174" s="62">
        <v>0</v>
      </c>
      <c r="N174" s="63">
        <v>0</v>
      </c>
    </row>
    <row r="175" spans="1:14" x14ac:dyDescent="0.25">
      <c r="A175" s="54" t="s">
        <v>16</v>
      </c>
      <c r="B175" s="60" t="s">
        <v>86</v>
      </c>
      <c r="C175" s="61"/>
      <c r="D175" s="54" t="s">
        <v>18</v>
      </c>
      <c r="E175" s="32">
        <f t="shared" si="5"/>
        <v>0</v>
      </c>
      <c r="F175" s="62">
        <v>0</v>
      </c>
      <c r="G175" s="62">
        <v>0</v>
      </c>
      <c r="H175" s="62">
        <v>0</v>
      </c>
      <c r="I175" s="62">
        <v>28</v>
      </c>
      <c r="J175" s="62">
        <v>0</v>
      </c>
      <c r="K175" s="62">
        <v>0</v>
      </c>
      <c r="L175" s="62">
        <v>0</v>
      </c>
      <c r="M175" s="62">
        <v>0</v>
      </c>
      <c r="N175" s="63">
        <v>0</v>
      </c>
    </row>
    <row r="176" spans="1:14" x14ac:dyDescent="0.25">
      <c r="A176" s="54" t="s">
        <v>16</v>
      </c>
      <c r="B176" s="60" t="s">
        <v>310</v>
      </c>
      <c r="C176" s="61"/>
      <c r="D176" s="54" t="s">
        <v>18</v>
      </c>
      <c r="E176" s="32">
        <f t="shared" si="5"/>
        <v>0</v>
      </c>
      <c r="F176" s="62">
        <v>0</v>
      </c>
      <c r="G176" s="62">
        <v>2</v>
      </c>
      <c r="H176" s="62">
        <v>0</v>
      </c>
      <c r="I176" s="62">
        <v>0</v>
      </c>
      <c r="J176" s="62">
        <v>98</v>
      </c>
      <c r="K176" s="62">
        <v>253</v>
      </c>
      <c r="L176" s="62">
        <v>0</v>
      </c>
      <c r="M176" s="62">
        <v>0</v>
      </c>
      <c r="N176" s="63">
        <v>0</v>
      </c>
    </row>
    <row r="177" spans="1:14" x14ac:dyDescent="0.25">
      <c r="A177" s="54" t="s">
        <v>16</v>
      </c>
      <c r="B177" s="60" t="s">
        <v>100</v>
      </c>
      <c r="C177" s="61"/>
      <c r="D177" s="54" t="s">
        <v>18</v>
      </c>
      <c r="E177" s="32">
        <f t="shared" si="5"/>
        <v>0</v>
      </c>
      <c r="F177" s="62">
        <v>0</v>
      </c>
      <c r="G177" s="62">
        <v>0</v>
      </c>
      <c r="H177" s="62">
        <v>4</v>
      </c>
      <c r="I177" s="62">
        <v>0</v>
      </c>
      <c r="J177" s="62">
        <v>0</v>
      </c>
      <c r="K177" s="62">
        <v>11</v>
      </c>
      <c r="L177" s="62">
        <v>0</v>
      </c>
      <c r="M177" s="62">
        <v>0</v>
      </c>
      <c r="N177" s="63">
        <v>0</v>
      </c>
    </row>
    <row r="178" spans="1:14" x14ac:dyDescent="0.25">
      <c r="A178" s="54" t="s">
        <v>16</v>
      </c>
      <c r="B178" s="64" t="s">
        <v>119</v>
      </c>
      <c r="C178" s="61"/>
      <c r="D178" s="54" t="s">
        <v>18</v>
      </c>
      <c r="E178" s="32">
        <f t="shared" si="5"/>
        <v>0</v>
      </c>
      <c r="F178" s="65">
        <v>2</v>
      </c>
      <c r="G178" s="65">
        <v>0</v>
      </c>
      <c r="H178" s="65">
        <v>0</v>
      </c>
      <c r="I178" s="65">
        <v>0</v>
      </c>
      <c r="J178" s="65">
        <v>211</v>
      </c>
      <c r="K178" s="65">
        <v>0</v>
      </c>
      <c r="L178" s="65">
        <v>0</v>
      </c>
      <c r="M178" s="65">
        <v>0</v>
      </c>
      <c r="N178" s="66">
        <v>0</v>
      </c>
    </row>
    <row r="180" spans="1:14" x14ac:dyDescent="0.25">
      <c r="A180" s="54" t="s">
        <v>16</v>
      </c>
      <c r="B180" s="60" t="s">
        <v>221</v>
      </c>
      <c r="C180" s="61" t="s">
        <v>21</v>
      </c>
      <c r="D180" s="54" t="s">
        <v>18</v>
      </c>
      <c r="E180" s="32">
        <v>58025.333333333336</v>
      </c>
      <c r="F180" s="62">
        <v>33478</v>
      </c>
      <c r="G180" s="62">
        <v>18571</v>
      </c>
      <c r="H180" s="62">
        <v>25527</v>
      </c>
      <c r="I180" s="62">
        <v>22425</v>
      </c>
      <c r="J180" s="62">
        <v>34245</v>
      </c>
      <c r="K180" s="62">
        <v>25155</v>
      </c>
      <c r="L180" s="62">
        <v>30998</v>
      </c>
      <c r="M180" s="62">
        <v>48097</v>
      </c>
      <c r="N180" s="63">
        <v>94981</v>
      </c>
    </row>
    <row r="181" spans="1:14" x14ac:dyDescent="0.25">
      <c r="A181" s="54" t="s">
        <v>16</v>
      </c>
      <c r="B181" s="60" t="s">
        <v>237</v>
      </c>
      <c r="C181" s="61" t="s">
        <v>21</v>
      </c>
      <c r="D181" s="54" t="s">
        <v>18</v>
      </c>
      <c r="E181" s="32">
        <v>68575</v>
      </c>
      <c r="F181" s="62">
        <v>13364</v>
      </c>
      <c r="G181" s="62">
        <v>17686</v>
      </c>
      <c r="H181" s="62">
        <v>26403</v>
      </c>
      <c r="I181" s="62">
        <v>46348</v>
      </c>
      <c r="J181" s="62">
        <v>18896</v>
      </c>
      <c r="K181" s="62">
        <v>37313</v>
      </c>
      <c r="L181" s="62">
        <v>60376</v>
      </c>
      <c r="M181" s="62">
        <v>66568</v>
      </c>
      <c r="N181" s="63">
        <v>78781</v>
      </c>
    </row>
    <row r="182" spans="1:14" x14ac:dyDescent="0.25">
      <c r="A182" s="54" t="s">
        <v>16</v>
      </c>
      <c r="B182" s="60" t="s">
        <v>227</v>
      </c>
      <c r="C182" s="61" t="s">
        <v>21</v>
      </c>
      <c r="D182" s="54" t="s">
        <v>18</v>
      </c>
      <c r="E182" s="32">
        <v>75012.666666666672</v>
      </c>
      <c r="F182" s="62">
        <v>53992</v>
      </c>
      <c r="G182" s="62">
        <v>70139</v>
      </c>
      <c r="H182" s="62">
        <v>69248</v>
      </c>
      <c r="I182" s="62">
        <v>74805</v>
      </c>
      <c r="J182" s="62">
        <v>85336</v>
      </c>
      <c r="K182" s="62">
        <v>83022</v>
      </c>
      <c r="L182" s="62">
        <v>82217</v>
      </c>
      <c r="M182" s="62">
        <v>69295</v>
      </c>
      <c r="N182" s="63">
        <v>73526</v>
      </c>
    </row>
    <row r="183" spans="1:14" x14ac:dyDescent="0.25">
      <c r="A183" s="54" t="s">
        <v>16</v>
      </c>
      <c r="B183" s="60" t="s">
        <v>239</v>
      </c>
      <c r="C183" s="61" t="s">
        <v>21</v>
      </c>
      <c r="D183" s="54" t="s">
        <v>18</v>
      </c>
      <c r="E183" s="32">
        <v>34768</v>
      </c>
      <c r="F183" s="62">
        <v>185</v>
      </c>
      <c r="G183" s="62">
        <v>1067</v>
      </c>
      <c r="H183" s="62">
        <v>818</v>
      </c>
      <c r="I183" s="62">
        <v>609</v>
      </c>
      <c r="J183" s="62">
        <v>1083</v>
      </c>
      <c r="K183" s="62">
        <v>3610</v>
      </c>
      <c r="L183" s="62">
        <v>2513</v>
      </c>
      <c r="M183" s="62">
        <v>66670</v>
      </c>
      <c r="N183" s="63">
        <v>35121</v>
      </c>
    </row>
    <row r="184" spans="1:14" x14ac:dyDescent="0.25">
      <c r="A184" s="54" t="s">
        <v>16</v>
      </c>
      <c r="B184" s="60" t="s">
        <v>232</v>
      </c>
      <c r="C184" s="61" t="s">
        <v>21</v>
      </c>
      <c r="D184" s="54" t="s">
        <v>18</v>
      </c>
      <c r="E184" s="32">
        <v>27379.666666666668</v>
      </c>
      <c r="F184" s="62">
        <v>9137</v>
      </c>
      <c r="G184" s="62">
        <v>10565</v>
      </c>
      <c r="H184" s="62">
        <v>7119</v>
      </c>
      <c r="I184" s="62">
        <v>7588</v>
      </c>
      <c r="J184" s="62">
        <v>10269</v>
      </c>
      <c r="K184" s="62">
        <v>8648</v>
      </c>
      <c r="L184" s="62">
        <v>35541</v>
      </c>
      <c r="M184" s="62">
        <v>17412</v>
      </c>
      <c r="N184" s="63">
        <v>29186</v>
      </c>
    </row>
    <row r="185" spans="1:14" x14ac:dyDescent="0.25">
      <c r="A185" s="54" t="s">
        <v>16</v>
      </c>
      <c r="B185" s="60" t="s">
        <v>222</v>
      </c>
      <c r="C185" s="61" t="s">
        <v>21</v>
      </c>
      <c r="D185" s="54" t="s">
        <v>18</v>
      </c>
      <c r="E185" s="32">
        <v>36327.666666666664</v>
      </c>
      <c r="F185" s="62">
        <v>13844</v>
      </c>
      <c r="G185" s="62">
        <v>20725</v>
      </c>
      <c r="H185" s="62">
        <v>32923</v>
      </c>
      <c r="I185" s="62">
        <v>40850</v>
      </c>
      <c r="J185" s="62">
        <v>34971</v>
      </c>
      <c r="K185" s="62">
        <v>22374</v>
      </c>
      <c r="L185" s="62">
        <v>43372</v>
      </c>
      <c r="M185" s="62">
        <v>37285</v>
      </c>
      <c r="N185" s="63">
        <v>28326</v>
      </c>
    </row>
    <row r="186" spans="1:14" x14ac:dyDescent="0.25">
      <c r="A186" s="54" t="s">
        <v>16</v>
      </c>
      <c r="B186" s="60" t="s">
        <v>217</v>
      </c>
      <c r="C186" s="61" t="s">
        <v>21</v>
      </c>
      <c r="D186" s="54" t="s">
        <v>18</v>
      </c>
      <c r="E186" s="32">
        <v>17011</v>
      </c>
      <c r="F186" s="62">
        <v>17632</v>
      </c>
      <c r="G186" s="62">
        <v>9764</v>
      </c>
      <c r="H186" s="62">
        <v>9220</v>
      </c>
      <c r="I186" s="62">
        <v>8619</v>
      </c>
      <c r="J186" s="62">
        <v>5953</v>
      </c>
      <c r="K186" s="62">
        <v>10419</v>
      </c>
      <c r="L186" s="62">
        <v>11545</v>
      </c>
      <c r="M186" s="62">
        <v>20406</v>
      </c>
      <c r="N186" s="63">
        <v>19082</v>
      </c>
    </row>
    <row r="187" spans="1:14" x14ac:dyDescent="0.25">
      <c r="A187" s="54" t="s">
        <v>16</v>
      </c>
      <c r="B187" s="60" t="s">
        <v>226</v>
      </c>
      <c r="C187" s="61" t="s">
        <v>21</v>
      </c>
      <c r="D187" s="54" t="s">
        <v>18</v>
      </c>
      <c r="E187" s="32">
        <v>8443.3333333333339</v>
      </c>
      <c r="F187" s="62">
        <v>11457</v>
      </c>
      <c r="G187" s="62">
        <v>12968</v>
      </c>
      <c r="H187" s="62">
        <v>16025</v>
      </c>
      <c r="I187" s="62">
        <v>16683</v>
      </c>
      <c r="J187" s="62">
        <v>52213</v>
      </c>
      <c r="K187" s="62">
        <v>62802</v>
      </c>
      <c r="L187" s="62">
        <v>9780</v>
      </c>
      <c r="M187" s="62">
        <v>6591</v>
      </c>
      <c r="N187" s="63">
        <v>8959</v>
      </c>
    </row>
    <row r="188" spans="1:14" x14ac:dyDescent="0.25">
      <c r="A188" s="54" t="s">
        <v>16</v>
      </c>
      <c r="B188" s="60" t="s">
        <v>243</v>
      </c>
      <c r="C188" s="61" t="s">
        <v>21</v>
      </c>
      <c r="D188" s="54" t="s">
        <v>18</v>
      </c>
      <c r="E188" s="32">
        <v>6117.666666666667</v>
      </c>
      <c r="F188" s="62">
        <v>2590</v>
      </c>
      <c r="G188" s="62">
        <v>5446</v>
      </c>
      <c r="H188" s="62">
        <v>5597</v>
      </c>
      <c r="I188" s="62">
        <v>8955</v>
      </c>
      <c r="J188" s="62">
        <v>8447</v>
      </c>
      <c r="K188" s="62">
        <v>12859</v>
      </c>
      <c r="L188" s="62">
        <v>7096</v>
      </c>
      <c r="M188" s="62">
        <v>4530</v>
      </c>
      <c r="N188" s="63">
        <v>6727</v>
      </c>
    </row>
    <row r="189" spans="1:14" x14ac:dyDescent="0.25">
      <c r="A189" s="54" t="s">
        <v>16</v>
      </c>
      <c r="B189" s="60" t="s">
        <v>225</v>
      </c>
      <c r="C189" s="61" t="s">
        <v>21</v>
      </c>
      <c r="D189" s="54" t="s">
        <v>18</v>
      </c>
      <c r="E189" s="32">
        <v>5159.666666666667</v>
      </c>
      <c r="F189" s="62">
        <v>1522</v>
      </c>
      <c r="G189" s="62">
        <v>2867</v>
      </c>
      <c r="H189" s="62">
        <v>18004</v>
      </c>
      <c r="I189" s="62">
        <v>2796</v>
      </c>
      <c r="J189" s="62">
        <v>10458</v>
      </c>
      <c r="K189" s="62">
        <v>7542</v>
      </c>
      <c r="L189" s="62">
        <v>5250</v>
      </c>
      <c r="M189" s="62">
        <v>5214</v>
      </c>
      <c r="N189" s="63">
        <v>5015</v>
      </c>
    </row>
    <row r="190" spans="1:14" x14ac:dyDescent="0.25">
      <c r="A190" s="54" t="s">
        <v>16</v>
      </c>
      <c r="B190" s="60" t="s">
        <v>231</v>
      </c>
      <c r="C190" s="61" t="s">
        <v>21</v>
      </c>
      <c r="D190" s="54" t="s">
        <v>18</v>
      </c>
      <c r="E190" s="32">
        <v>4220</v>
      </c>
      <c r="F190" s="62">
        <v>2227</v>
      </c>
      <c r="G190" s="62">
        <v>3945</v>
      </c>
      <c r="H190" s="62">
        <v>4372</v>
      </c>
      <c r="I190" s="62">
        <v>2300</v>
      </c>
      <c r="J190" s="62">
        <v>5773</v>
      </c>
      <c r="K190" s="62">
        <v>4390</v>
      </c>
      <c r="L190" s="62">
        <v>4778</v>
      </c>
      <c r="M190" s="62">
        <v>3258</v>
      </c>
      <c r="N190" s="63">
        <v>4624</v>
      </c>
    </row>
    <row r="191" spans="1:14" x14ac:dyDescent="0.25">
      <c r="A191" s="54" t="s">
        <v>16</v>
      </c>
      <c r="B191" s="60" t="s">
        <v>223</v>
      </c>
      <c r="C191" s="61" t="s">
        <v>21</v>
      </c>
      <c r="D191" s="54" t="s">
        <v>18</v>
      </c>
      <c r="E191" s="32">
        <v>3104</v>
      </c>
      <c r="F191" s="62">
        <v>6490</v>
      </c>
      <c r="G191" s="62">
        <v>443</v>
      </c>
      <c r="H191" s="62">
        <v>643</v>
      </c>
      <c r="I191" s="62">
        <v>1429</v>
      </c>
      <c r="J191" s="62">
        <v>3108</v>
      </c>
      <c r="K191" s="62">
        <v>1132</v>
      </c>
      <c r="L191" s="62">
        <v>1937</v>
      </c>
      <c r="M191" s="62">
        <v>3294</v>
      </c>
      <c r="N191" s="63">
        <v>4081</v>
      </c>
    </row>
    <row r="192" spans="1:14" x14ac:dyDescent="0.25">
      <c r="A192" s="54" t="s">
        <v>16</v>
      </c>
      <c r="B192" s="60" t="s">
        <v>233</v>
      </c>
      <c r="C192" s="61" t="s">
        <v>21</v>
      </c>
      <c r="D192" s="54" t="s">
        <v>18</v>
      </c>
      <c r="E192" s="32">
        <v>2019.3333333333333</v>
      </c>
      <c r="F192" s="62">
        <v>1988</v>
      </c>
      <c r="G192" s="62">
        <v>0</v>
      </c>
      <c r="H192" s="62">
        <v>0</v>
      </c>
      <c r="I192" s="62">
        <v>0</v>
      </c>
      <c r="J192" s="62">
        <v>0</v>
      </c>
      <c r="K192" s="62">
        <v>5636</v>
      </c>
      <c r="L192" s="62">
        <v>108</v>
      </c>
      <c r="M192" s="62">
        <v>2567</v>
      </c>
      <c r="N192" s="63">
        <v>3383</v>
      </c>
    </row>
    <row r="193" spans="1:14" x14ac:dyDescent="0.25">
      <c r="A193" s="54" t="s">
        <v>16</v>
      </c>
      <c r="B193" s="60" t="s">
        <v>218</v>
      </c>
      <c r="C193" s="61" t="s">
        <v>21</v>
      </c>
      <c r="D193" s="54" t="s">
        <v>18</v>
      </c>
      <c r="E193" s="32">
        <v>1740</v>
      </c>
      <c r="F193" s="62">
        <v>25</v>
      </c>
      <c r="G193" s="62">
        <v>105</v>
      </c>
      <c r="H193" s="62">
        <v>68</v>
      </c>
      <c r="I193" s="62">
        <v>143</v>
      </c>
      <c r="J193" s="62">
        <v>230</v>
      </c>
      <c r="K193" s="62">
        <v>1517</v>
      </c>
      <c r="L193" s="62">
        <v>1424</v>
      </c>
      <c r="M193" s="62">
        <v>1764</v>
      </c>
      <c r="N193" s="63">
        <v>2032</v>
      </c>
    </row>
    <row r="194" spans="1:14" x14ac:dyDescent="0.25">
      <c r="A194" s="54" t="s">
        <v>16</v>
      </c>
      <c r="B194" s="60" t="s">
        <v>220</v>
      </c>
      <c r="C194" s="61" t="s">
        <v>21</v>
      </c>
      <c r="D194" s="54" t="s">
        <v>18</v>
      </c>
      <c r="E194" s="32">
        <v>825.33333333333337</v>
      </c>
      <c r="F194" s="62">
        <v>72</v>
      </c>
      <c r="G194" s="62">
        <v>260</v>
      </c>
      <c r="H194" s="62">
        <v>24</v>
      </c>
      <c r="I194" s="62">
        <v>68</v>
      </c>
      <c r="J194" s="62">
        <v>40</v>
      </c>
      <c r="K194" s="62">
        <v>360</v>
      </c>
      <c r="L194" s="62">
        <v>521</v>
      </c>
      <c r="M194" s="62">
        <v>436</v>
      </c>
      <c r="N194" s="63">
        <v>1519</v>
      </c>
    </row>
    <row r="195" spans="1:14" x14ac:dyDescent="0.25">
      <c r="A195" s="54" t="s">
        <v>16</v>
      </c>
      <c r="B195" s="60" t="s">
        <v>238</v>
      </c>
      <c r="C195" s="61" t="s">
        <v>21</v>
      </c>
      <c r="D195" s="54" t="s">
        <v>18</v>
      </c>
      <c r="E195" s="32">
        <v>1165.6666666666667</v>
      </c>
      <c r="F195" s="62">
        <v>3928</v>
      </c>
      <c r="G195" s="62">
        <v>560</v>
      </c>
      <c r="H195" s="62">
        <v>739</v>
      </c>
      <c r="I195" s="62">
        <v>1099</v>
      </c>
      <c r="J195" s="62">
        <v>435</v>
      </c>
      <c r="K195" s="62">
        <v>1086</v>
      </c>
      <c r="L195" s="62">
        <v>1324</v>
      </c>
      <c r="M195" s="62">
        <v>1021</v>
      </c>
      <c r="N195" s="63">
        <v>1152</v>
      </c>
    </row>
    <row r="196" spans="1:14" x14ac:dyDescent="0.25">
      <c r="A196" s="54" t="s">
        <v>16</v>
      </c>
      <c r="B196" s="60" t="s">
        <v>219</v>
      </c>
      <c r="C196" s="61" t="s">
        <v>21</v>
      </c>
      <c r="D196" s="54" t="s">
        <v>18</v>
      </c>
      <c r="E196" s="32">
        <v>489</v>
      </c>
      <c r="F196" s="62">
        <v>151</v>
      </c>
      <c r="G196" s="62">
        <v>34</v>
      </c>
      <c r="H196" s="62">
        <v>212</v>
      </c>
      <c r="I196" s="62">
        <v>136</v>
      </c>
      <c r="J196" s="62">
        <v>291</v>
      </c>
      <c r="K196" s="62">
        <v>377</v>
      </c>
      <c r="L196" s="62">
        <v>209</v>
      </c>
      <c r="M196" s="62">
        <v>418</v>
      </c>
      <c r="N196" s="63">
        <v>840</v>
      </c>
    </row>
    <row r="197" spans="1:14" x14ac:dyDescent="0.25">
      <c r="A197" s="54" t="s">
        <v>16</v>
      </c>
      <c r="B197" s="60" t="s">
        <v>235</v>
      </c>
      <c r="C197" s="61" t="s">
        <v>21</v>
      </c>
      <c r="D197" s="54" t="s">
        <v>18</v>
      </c>
      <c r="E197" s="32">
        <v>204.66666666666666</v>
      </c>
      <c r="F197" s="62">
        <v>0</v>
      </c>
      <c r="G197" s="62">
        <v>0</v>
      </c>
      <c r="H197" s="62">
        <v>44</v>
      </c>
      <c r="I197" s="62">
        <v>21</v>
      </c>
      <c r="J197" s="62">
        <v>0</v>
      </c>
      <c r="K197" s="62">
        <v>548</v>
      </c>
      <c r="L197" s="62">
        <v>0</v>
      </c>
      <c r="M197" s="62">
        <v>2</v>
      </c>
      <c r="N197" s="63">
        <v>612</v>
      </c>
    </row>
    <row r="198" spans="1:14" x14ac:dyDescent="0.25">
      <c r="A198" s="54" t="s">
        <v>16</v>
      </c>
      <c r="B198" s="60" t="s">
        <v>216</v>
      </c>
      <c r="C198" s="61" t="s">
        <v>21</v>
      </c>
      <c r="D198" s="54" t="s">
        <v>18</v>
      </c>
      <c r="E198" s="32">
        <v>189.33333333333334</v>
      </c>
      <c r="F198" s="62">
        <v>402</v>
      </c>
      <c r="G198" s="62">
        <v>274</v>
      </c>
      <c r="H198" s="62">
        <v>133</v>
      </c>
      <c r="I198" s="62">
        <v>1422</v>
      </c>
      <c r="J198" s="62">
        <v>2028</v>
      </c>
      <c r="K198" s="62">
        <v>1795</v>
      </c>
      <c r="L198" s="62">
        <v>22</v>
      </c>
      <c r="M198" s="62">
        <v>130</v>
      </c>
      <c r="N198" s="63">
        <v>416</v>
      </c>
    </row>
    <row r="199" spans="1:14" x14ac:dyDescent="0.25">
      <c r="A199" s="54" t="s">
        <v>16</v>
      </c>
      <c r="B199" s="60" t="s">
        <v>230</v>
      </c>
      <c r="C199" s="61" t="s">
        <v>21</v>
      </c>
      <c r="D199" s="54" t="s">
        <v>18</v>
      </c>
      <c r="E199" s="32">
        <v>318.66666666666669</v>
      </c>
      <c r="F199" s="62">
        <v>4</v>
      </c>
      <c r="G199" s="62">
        <v>650</v>
      </c>
      <c r="H199" s="62">
        <v>284</v>
      </c>
      <c r="I199" s="62">
        <v>236</v>
      </c>
      <c r="J199" s="62">
        <v>332</v>
      </c>
      <c r="K199" s="62">
        <v>309</v>
      </c>
      <c r="L199" s="62">
        <v>288</v>
      </c>
      <c r="M199" s="62">
        <v>266</v>
      </c>
      <c r="N199" s="63">
        <v>402</v>
      </c>
    </row>
    <row r="200" spans="1:14" x14ac:dyDescent="0.25">
      <c r="A200" s="54" t="s">
        <v>16</v>
      </c>
      <c r="B200" s="60" t="s">
        <v>224</v>
      </c>
      <c r="C200" s="61" t="s">
        <v>21</v>
      </c>
      <c r="D200" s="54" t="s">
        <v>18</v>
      </c>
      <c r="E200" s="32">
        <v>128.66666666666666</v>
      </c>
      <c r="F200" s="62">
        <v>0</v>
      </c>
      <c r="G200" s="62">
        <v>3</v>
      </c>
      <c r="H200" s="62">
        <v>0</v>
      </c>
      <c r="I200" s="62">
        <v>0</v>
      </c>
      <c r="J200" s="62">
        <v>0</v>
      </c>
      <c r="K200" s="62">
        <v>1</v>
      </c>
      <c r="L200" s="62">
        <v>0</v>
      </c>
      <c r="M200" s="62">
        <v>10</v>
      </c>
      <c r="N200" s="63">
        <v>376</v>
      </c>
    </row>
    <row r="201" spans="1:14" x14ac:dyDescent="0.25">
      <c r="A201" s="54" t="s">
        <v>16</v>
      </c>
      <c r="B201" s="60" t="s">
        <v>240</v>
      </c>
      <c r="C201" s="61" t="s">
        <v>21</v>
      </c>
      <c r="D201" s="54" t="s">
        <v>18</v>
      </c>
      <c r="E201" s="32">
        <v>191</v>
      </c>
      <c r="F201" s="62">
        <v>62</v>
      </c>
      <c r="G201" s="62">
        <v>1</v>
      </c>
      <c r="H201" s="62">
        <v>0</v>
      </c>
      <c r="I201" s="62">
        <v>244</v>
      </c>
      <c r="J201" s="62">
        <v>23</v>
      </c>
      <c r="K201" s="62">
        <v>112</v>
      </c>
      <c r="L201" s="62">
        <v>130</v>
      </c>
      <c r="M201" s="62">
        <v>167</v>
      </c>
      <c r="N201" s="63">
        <v>276</v>
      </c>
    </row>
    <row r="202" spans="1:14" x14ac:dyDescent="0.25">
      <c r="A202" s="54" t="s">
        <v>16</v>
      </c>
      <c r="B202" s="60" t="s">
        <v>242</v>
      </c>
      <c r="C202" s="61" t="s">
        <v>21</v>
      </c>
      <c r="D202" s="54" t="s">
        <v>18</v>
      </c>
      <c r="E202" s="32">
        <v>58.333333333333336</v>
      </c>
      <c r="F202" s="62">
        <v>0</v>
      </c>
      <c r="G202" s="62">
        <v>0</v>
      </c>
      <c r="H202" s="62">
        <v>13</v>
      </c>
      <c r="I202" s="62">
        <v>772</v>
      </c>
      <c r="J202" s="62">
        <v>0</v>
      </c>
      <c r="K202" s="62">
        <v>10</v>
      </c>
      <c r="L202" s="62">
        <v>71</v>
      </c>
      <c r="M202" s="62">
        <v>0</v>
      </c>
      <c r="N202" s="63">
        <v>104</v>
      </c>
    </row>
    <row r="203" spans="1:14" x14ac:dyDescent="0.25">
      <c r="A203" s="54" t="s">
        <v>16</v>
      </c>
      <c r="B203" s="60" t="s">
        <v>228</v>
      </c>
      <c r="C203" s="61" t="s">
        <v>21</v>
      </c>
      <c r="D203" s="54" t="s">
        <v>18</v>
      </c>
      <c r="E203" s="32">
        <v>2074.6666666666665</v>
      </c>
      <c r="F203" s="62">
        <v>771</v>
      </c>
      <c r="G203" s="62">
        <v>2462</v>
      </c>
      <c r="H203" s="62">
        <v>15</v>
      </c>
      <c r="I203" s="62">
        <v>83</v>
      </c>
      <c r="J203" s="62">
        <v>803</v>
      </c>
      <c r="K203" s="62">
        <v>5730</v>
      </c>
      <c r="L203" s="62">
        <v>5320</v>
      </c>
      <c r="M203" s="62">
        <v>860</v>
      </c>
      <c r="N203" s="63">
        <v>44</v>
      </c>
    </row>
    <row r="204" spans="1:14" x14ac:dyDescent="0.25">
      <c r="A204" s="54" t="s">
        <v>16</v>
      </c>
      <c r="B204" s="60" t="s">
        <v>234</v>
      </c>
      <c r="C204" s="61" t="s">
        <v>21</v>
      </c>
      <c r="D204" s="54" t="s">
        <v>18</v>
      </c>
      <c r="E204" s="32">
        <v>6</v>
      </c>
      <c r="F204" s="62">
        <v>0</v>
      </c>
      <c r="G204" s="62">
        <v>18</v>
      </c>
      <c r="H204" s="62">
        <v>24</v>
      </c>
      <c r="I204" s="62">
        <v>121</v>
      </c>
      <c r="J204" s="62">
        <v>67</v>
      </c>
      <c r="K204" s="62">
        <v>48</v>
      </c>
      <c r="L204" s="62">
        <v>14</v>
      </c>
      <c r="M204" s="62">
        <v>2</v>
      </c>
      <c r="N204" s="63">
        <v>2</v>
      </c>
    </row>
    <row r="205" spans="1:14" x14ac:dyDescent="0.25">
      <c r="A205" s="54" t="s">
        <v>16</v>
      </c>
      <c r="B205" s="60" t="s">
        <v>229</v>
      </c>
      <c r="C205" s="61" t="s">
        <v>21</v>
      </c>
      <c r="D205" s="54" t="s">
        <v>18</v>
      </c>
      <c r="E205" s="32">
        <v>12.333333333333334</v>
      </c>
      <c r="F205" s="62">
        <v>0</v>
      </c>
      <c r="G205" s="62">
        <v>85</v>
      </c>
      <c r="H205" s="62">
        <v>1</v>
      </c>
      <c r="I205" s="62">
        <v>28</v>
      </c>
      <c r="J205" s="62">
        <v>0</v>
      </c>
      <c r="K205" s="62">
        <v>6</v>
      </c>
      <c r="L205" s="62">
        <v>14</v>
      </c>
      <c r="M205" s="62">
        <v>23</v>
      </c>
      <c r="N205" s="63">
        <v>0</v>
      </c>
    </row>
    <row r="206" spans="1:14" x14ac:dyDescent="0.25">
      <c r="A206" s="54" t="s">
        <v>16</v>
      </c>
      <c r="B206" s="60" t="s">
        <v>236</v>
      </c>
      <c r="C206" s="61" t="s">
        <v>21</v>
      </c>
      <c r="D206" s="54" t="s">
        <v>18</v>
      </c>
      <c r="E206" s="32">
        <v>0</v>
      </c>
      <c r="F206" s="62">
        <v>107</v>
      </c>
      <c r="G206" s="62">
        <v>0</v>
      </c>
      <c r="H206" s="62">
        <v>0</v>
      </c>
      <c r="I206" s="62">
        <v>0</v>
      </c>
      <c r="J206" s="62">
        <v>0</v>
      </c>
      <c r="K206" s="62">
        <v>0</v>
      </c>
      <c r="L206" s="62">
        <v>0</v>
      </c>
      <c r="M206" s="62">
        <v>0</v>
      </c>
      <c r="N206" s="63">
        <v>0</v>
      </c>
    </row>
  </sheetData>
  <autoFilter ref="A6:N178">
    <sortState ref="A6:O177">
      <sortCondition descending="1" ref="E5:E177"/>
    </sortState>
  </autoFilter>
  <hyperlinks>
    <hyperlink ref="E1" location="'CONTENTS &amp; NOTES'!A1" display="Return to Contents pag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28"/>
  <sheetViews>
    <sheetView showGridLines="0" workbookViewId="0">
      <selection activeCell="C4" sqref="C4:C5"/>
    </sheetView>
  </sheetViews>
  <sheetFormatPr defaultColWidth="9.28515625" defaultRowHeight="12" x14ac:dyDescent="0.25"/>
  <cols>
    <col min="1" max="2" width="9.28515625" style="2"/>
    <col min="3" max="3" width="20.5703125" style="2" customWidth="1"/>
    <col min="4" max="4" width="5.140625" style="2" customWidth="1"/>
    <col min="5" max="5" width="12.42578125" style="2" customWidth="1"/>
    <col min="6" max="6" width="12.85546875" style="3" customWidth="1"/>
    <col min="7" max="7" width="11.28515625" style="2" bestFit="1" customWidth="1"/>
    <col min="8" max="12" width="11.140625" style="2" bestFit="1" customWidth="1"/>
    <col min="13" max="13" width="12.42578125" style="2" bestFit="1" customWidth="1"/>
    <col min="14" max="15" width="11.140625" style="2" bestFit="1" customWidth="1"/>
    <col min="16" max="16384" width="9.28515625" style="2"/>
  </cols>
  <sheetData>
    <row r="1" spans="1:15" ht="14.4" x14ac:dyDescent="0.25">
      <c r="A1" s="1" t="s">
        <v>311</v>
      </c>
      <c r="F1" s="107" t="s">
        <v>366</v>
      </c>
      <c r="G1" s="108"/>
      <c r="H1" s="109"/>
    </row>
    <row r="2" spans="1:15" s="4" customFormat="1" x14ac:dyDescent="0.25">
      <c r="A2" s="4" t="s">
        <v>1</v>
      </c>
      <c r="B2" s="5" t="s">
        <v>281</v>
      </c>
      <c r="F2" s="6"/>
    </row>
    <row r="3" spans="1:15" s="9" customFormat="1" ht="24" x14ac:dyDescent="0.25">
      <c r="A3" s="7" t="s">
        <v>3</v>
      </c>
      <c r="B3" s="7" t="s">
        <v>4</v>
      </c>
      <c r="C3" s="7" t="s">
        <v>5</v>
      </c>
      <c r="D3" s="7"/>
      <c r="E3" s="7" t="s">
        <v>6</v>
      </c>
      <c r="F3" s="8" t="s">
        <v>250</v>
      </c>
      <c r="G3" s="7" t="s">
        <v>8</v>
      </c>
      <c r="H3" s="7" t="s">
        <v>9</v>
      </c>
      <c r="I3" s="7" t="s">
        <v>10</v>
      </c>
      <c r="J3" s="7" t="s">
        <v>11</v>
      </c>
      <c r="K3" s="7" t="s">
        <v>12</v>
      </c>
      <c r="L3" s="7" t="s">
        <v>13</v>
      </c>
      <c r="M3" s="7" t="s">
        <v>14</v>
      </c>
      <c r="N3" s="7" t="s">
        <v>246</v>
      </c>
      <c r="O3" s="7" t="s">
        <v>251</v>
      </c>
    </row>
    <row r="4" spans="1:15" s="9" customFormat="1" x14ac:dyDescent="0.25">
      <c r="A4" s="10"/>
      <c r="B4" s="10"/>
      <c r="C4" s="12" t="s">
        <v>370</v>
      </c>
      <c r="D4" s="10"/>
      <c r="E4" s="10"/>
      <c r="F4" s="11"/>
      <c r="G4" s="12">
        <f>(COUNTIF(G7:G10000,"&gt;0")-1)</f>
        <v>150</v>
      </c>
      <c r="H4" s="12">
        <f t="shared" ref="H4:O4" si="0">(COUNTIF(H7:H10000,"&gt;0")-1)</f>
        <v>144</v>
      </c>
      <c r="I4" s="12">
        <f t="shared" si="0"/>
        <v>156</v>
      </c>
      <c r="J4" s="12">
        <f t="shared" si="0"/>
        <v>158</v>
      </c>
      <c r="K4" s="12">
        <f t="shared" si="0"/>
        <v>157</v>
      </c>
      <c r="L4" s="12">
        <f t="shared" si="0"/>
        <v>157</v>
      </c>
      <c r="M4" s="12">
        <f t="shared" si="0"/>
        <v>161</v>
      </c>
      <c r="N4" s="12">
        <f t="shared" si="0"/>
        <v>174</v>
      </c>
      <c r="O4" s="12">
        <f t="shared" si="0"/>
        <v>182</v>
      </c>
    </row>
    <row r="5" spans="1:15" s="9" customFormat="1" x14ac:dyDescent="0.25">
      <c r="A5" s="10"/>
      <c r="B5" s="10"/>
      <c r="C5" s="111" t="s">
        <v>371</v>
      </c>
      <c r="D5" s="10"/>
      <c r="E5" s="10"/>
      <c r="F5" s="39">
        <f>SUBTOTAL(9,F7:F199)</f>
        <v>7527334.6196666649</v>
      </c>
      <c r="G5" s="39">
        <f t="shared" ref="G5:L5" si="1">SUBTOTAL(9,G7:G199)</f>
        <v>2408195.3039999977</v>
      </c>
      <c r="H5" s="39">
        <f t="shared" si="1"/>
        <v>2869326.5500000007</v>
      </c>
      <c r="I5" s="39">
        <f t="shared" si="1"/>
        <v>3049746.1260000016</v>
      </c>
      <c r="J5" s="39">
        <f t="shared" si="1"/>
        <v>4007763.1919999979</v>
      </c>
      <c r="K5" s="39">
        <f t="shared" si="1"/>
        <v>3764206.5889999988</v>
      </c>
      <c r="L5" s="39">
        <f t="shared" si="1"/>
        <v>3560982.8639999996</v>
      </c>
      <c r="M5" s="39">
        <f>SUBTOTAL(9,M7:M7)</f>
        <v>2121380</v>
      </c>
      <c r="N5" s="39">
        <f>SUBTOTAL(9,N7:N7)</f>
        <v>1940501.87</v>
      </c>
      <c r="O5" s="39">
        <f>SUBTOTAL(9,O7:O7)</f>
        <v>3298885.1510000001</v>
      </c>
    </row>
    <row r="6" spans="1:15" s="9" customFormat="1" x14ac:dyDescent="0.25">
      <c r="A6" s="14"/>
      <c r="B6" s="14"/>
      <c r="C6" s="14"/>
      <c r="D6" s="14"/>
      <c r="E6" s="14"/>
      <c r="F6" s="15"/>
      <c r="G6" s="14"/>
      <c r="H6" s="14"/>
      <c r="I6" s="14"/>
      <c r="J6" s="14"/>
      <c r="K6" s="14"/>
      <c r="L6" s="14"/>
      <c r="M6" s="14"/>
      <c r="N6" s="14"/>
      <c r="O6" s="14"/>
    </row>
    <row r="7" spans="1:15" s="3" customFormat="1" x14ac:dyDescent="0.25">
      <c r="A7" s="54" t="s">
        <v>15</v>
      </c>
      <c r="B7" s="54" t="s">
        <v>16</v>
      </c>
      <c r="C7" s="18" t="s">
        <v>50</v>
      </c>
      <c r="D7" s="18"/>
      <c r="E7" s="18" t="s">
        <v>18</v>
      </c>
      <c r="F7" s="32">
        <f t="shared" ref="F7:F38" si="2">SUM(M7:O7)/3</f>
        <v>2453589.0069999998</v>
      </c>
      <c r="G7" s="47">
        <v>980800.76100000006</v>
      </c>
      <c r="H7" s="47">
        <v>947936.43400000001</v>
      </c>
      <c r="I7" s="47">
        <v>970795.00199999998</v>
      </c>
      <c r="J7" s="47">
        <v>1164861.416</v>
      </c>
      <c r="K7" s="47">
        <v>1333780.3330000001</v>
      </c>
      <c r="L7" s="47">
        <v>1225079.9339999999</v>
      </c>
      <c r="M7" s="47">
        <v>2121380</v>
      </c>
      <c r="N7" s="47">
        <v>1940501.87</v>
      </c>
      <c r="O7" s="47">
        <v>3298885.1510000001</v>
      </c>
    </row>
    <row r="8" spans="1:15" x14ac:dyDescent="0.25">
      <c r="A8" s="36" t="s">
        <v>15</v>
      </c>
      <c r="B8" s="36" t="s">
        <v>16</v>
      </c>
      <c r="C8" s="112" t="s">
        <v>369</v>
      </c>
      <c r="D8" s="27"/>
      <c r="E8" s="36" t="s">
        <v>18</v>
      </c>
      <c r="F8" s="32">
        <f t="shared" si="2"/>
        <v>1435123.6136666667</v>
      </c>
      <c r="G8" s="43">
        <v>570223.8899999999</v>
      </c>
      <c r="H8" s="43">
        <v>678453.35199999996</v>
      </c>
      <c r="I8" s="43">
        <v>716110.35199999996</v>
      </c>
      <c r="J8" s="43">
        <v>1097298.5250000001</v>
      </c>
      <c r="K8" s="43">
        <v>911429.54299999995</v>
      </c>
      <c r="L8" s="43">
        <v>1090469.317</v>
      </c>
      <c r="M8" s="43">
        <v>1360760</v>
      </c>
      <c r="N8" s="43">
        <v>1414606.9070000001</v>
      </c>
      <c r="O8" s="43">
        <v>1530003.9339999997</v>
      </c>
    </row>
    <row r="9" spans="1:15" x14ac:dyDescent="0.25">
      <c r="A9" s="54" t="s">
        <v>15</v>
      </c>
      <c r="B9" s="54" t="s">
        <v>16</v>
      </c>
      <c r="C9" s="18" t="s">
        <v>35</v>
      </c>
      <c r="D9" s="18"/>
      <c r="E9" s="18" t="s">
        <v>18</v>
      </c>
      <c r="F9" s="32">
        <f t="shared" si="2"/>
        <v>572443.94033333333</v>
      </c>
      <c r="G9" s="47">
        <v>37885.254000000001</v>
      </c>
      <c r="H9" s="47">
        <v>114184.19899999999</v>
      </c>
      <c r="I9" s="47">
        <v>99541.331999999995</v>
      </c>
      <c r="J9" s="47">
        <v>103572.446</v>
      </c>
      <c r="K9" s="47">
        <v>75617.849000000002</v>
      </c>
      <c r="L9" s="47">
        <v>47618.156000000003</v>
      </c>
      <c r="M9" s="47">
        <v>401084</v>
      </c>
      <c r="N9" s="47">
        <v>454064.77</v>
      </c>
      <c r="O9" s="47">
        <v>862183.05099999998</v>
      </c>
    </row>
    <row r="10" spans="1:15" x14ac:dyDescent="0.25">
      <c r="A10" s="54" t="s">
        <v>15</v>
      </c>
      <c r="B10" s="54" t="s">
        <v>16</v>
      </c>
      <c r="C10" s="18" t="s">
        <v>17</v>
      </c>
      <c r="D10" s="18"/>
      <c r="E10" s="18" t="s">
        <v>18</v>
      </c>
      <c r="F10" s="32">
        <f t="shared" si="2"/>
        <v>456065.29000000004</v>
      </c>
      <c r="G10" s="47">
        <v>68288.923999999999</v>
      </c>
      <c r="H10" s="47">
        <v>82660.33</v>
      </c>
      <c r="I10" s="47">
        <v>103221.474</v>
      </c>
      <c r="J10" s="47">
        <v>156094.057</v>
      </c>
      <c r="K10" s="47">
        <v>173121.17199999999</v>
      </c>
      <c r="L10" s="47">
        <v>129944.677</v>
      </c>
      <c r="M10" s="47">
        <v>373846</v>
      </c>
      <c r="N10" s="47">
        <v>350229.08</v>
      </c>
      <c r="O10" s="47">
        <v>644120.79</v>
      </c>
    </row>
    <row r="11" spans="1:15" x14ac:dyDescent="0.25">
      <c r="A11" s="54" t="s">
        <v>15</v>
      </c>
      <c r="B11" s="54" t="s">
        <v>16</v>
      </c>
      <c r="C11" s="18" t="s">
        <v>72</v>
      </c>
      <c r="D11" s="18"/>
      <c r="E11" s="18" t="s">
        <v>18</v>
      </c>
      <c r="F11" s="32">
        <f t="shared" si="2"/>
        <v>353126.54000000004</v>
      </c>
      <c r="G11" s="47">
        <v>0.19600000000000001</v>
      </c>
      <c r="H11" s="47">
        <v>50006.446000000004</v>
      </c>
      <c r="I11" s="47">
        <v>632.45299999999997</v>
      </c>
      <c r="J11" s="47">
        <v>269717.538</v>
      </c>
      <c r="K11" s="47">
        <v>14884.608</v>
      </c>
      <c r="L11" s="47">
        <v>94672.070999999996</v>
      </c>
      <c r="M11" s="47">
        <v>108399</v>
      </c>
      <c r="N11" s="47">
        <v>389501.45</v>
      </c>
      <c r="O11" s="47">
        <v>561479.17000000004</v>
      </c>
    </row>
    <row r="12" spans="1:15" x14ac:dyDescent="0.25">
      <c r="A12" s="54" t="s">
        <v>15</v>
      </c>
      <c r="B12" s="54" t="s">
        <v>16</v>
      </c>
      <c r="C12" s="18" t="s">
        <v>20</v>
      </c>
      <c r="D12" s="18"/>
      <c r="E12" s="18" t="s">
        <v>18</v>
      </c>
      <c r="F12" s="32">
        <f t="shared" si="2"/>
        <v>277181.80666666664</v>
      </c>
      <c r="G12" s="47">
        <v>96724.301999999996</v>
      </c>
      <c r="H12" s="47">
        <v>136842.42800000001</v>
      </c>
      <c r="I12" s="47">
        <v>131815.71799999999</v>
      </c>
      <c r="J12" s="47">
        <v>144361.046</v>
      </c>
      <c r="K12" s="47">
        <v>244683.97500000001</v>
      </c>
      <c r="L12" s="47">
        <v>201562.44500000001</v>
      </c>
      <c r="M12" s="47">
        <v>300521</v>
      </c>
      <c r="N12" s="47">
        <v>200919.08</v>
      </c>
      <c r="O12" s="47">
        <v>330105.34000000003</v>
      </c>
    </row>
    <row r="13" spans="1:15" x14ac:dyDescent="0.25">
      <c r="A13" s="54" t="s">
        <v>15</v>
      </c>
      <c r="B13" s="54" t="s">
        <v>16</v>
      </c>
      <c r="C13" s="18" t="s">
        <v>30</v>
      </c>
      <c r="D13" s="18"/>
      <c r="E13" s="18" t="s">
        <v>18</v>
      </c>
      <c r="F13" s="32">
        <f t="shared" si="2"/>
        <v>250329.09666666665</v>
      </c>
      <c r="G13" s="47">
        <v>70894.801000000007</v>
      </c>
      <c r="H13" s="47">
        <v>101588.433</v>
      </c>
      <c r="I13" s="47">
        <v>80826.317999999999</v>
      </c>
      <c r="J13" s="47">
        <v>160434.49299999999</v>
      </c>
      <c r="K13" s="47">
        <v>134792.65900000001</v>
      </c>
      <c r="L13" s="47">
        <v>74365.311000000002</v>
      </c>
      <c r="M13" s="47">
        <v>292322</v>
      </c>
      <c r="N13" s="47">
        <v>253989.08</v>
      </c>
      <c r="O13" s="47">
        <v>204676.21</v>
      </c>
    </row>
    <row r="14" spans="1:15" x14ac:dyDescent="0.25">
      <c r="A14" s="54" t="s">
        <v>15</v>
      </c>
      <c r="B14" s="54" t="s">
        <v>16</v>
      </c>
      <c r="C14" s="18" t="s">
        <v>22</v>
      </c>
      <c r="D14" s="18"/>
      <c r="E14" s="18" t="s">
        <v>18</v>
      </c>
      <c r="F14" s="32">
        <f t="shared" si="2"/>
        <v>236599.1466666667</v>
      </c>
      <c r="G14" s="47">
        <v>23421.46</v>
      </c>
      <c r="H14" s="47">
        <v>29306.378000000001</v>
      </c>
      <c r="I14" s="47">
        <v>7445.4359999999997</v>
      </c>
      <c r="J14" s="47">
        <v>10201.396000000001</v>
      </c>
      <c r="K14" s="47">
        <v>67224.991999999998</v>
      </c>
      <c r="L14" s="47">
        <v>7869.0339999999997</v>
      </c>
      <c r="M14" s="47">
        <v>37056</v>
      </c>
      <c r="N14" s="47">
        <v>43524.88</v>
      </c>
      <c r="O14" s="47">
        <v>629216.56000000006</v>
      </c>
    </row>
    <row r="15" spans="1:15" x14ac:dyDescent="0.25">
      <c r="A15" s="54" t="s">
        <v>15</v>
      </c>
      <c r="B15" s="54" t="s">
        <v>16</v>
      </c>
      <c r="C15" s="18" t="s">
        <v>26</v>
      </c>
      <c r="D15" s="18"/>
      <c r="E15" s="18" t="s">
        <v>18</v>
      </c>
      <c r="F15" s="32">
        <f t="shared" si="2"/>
        <v>190954.23333333337</v>
      </c>
      <c r="G15" s="47">
        <v>62593.616000000002</v>
      </c>
      <c r="H15" s="47">
        <v>67344.989000000001</v>
      </c>
      <c r="I15" s="47">
        <v>93953.982000000004</v>
      </c>
      <c r="J15" s="47">
        <v>127830.47100000001</v>
      </c>
      <c r="K15" s="47">
        <v>141572.48800000001</v>
      </c>
      <c r="L15" s="47">
        <v>126267.035</v>
      </c>
      <c r="M15" s="47">
        <v>185393</v>
      </c>
      <c r="N15" s="47">
        <v>147198.91</v>
      </c>
      <c r="O15" s="47">
        <v>240270.79</v>
      </c>
    </row>
    <row r="16" spans="1:15" x14ac:dyDescent="0.25">
      <c r="A16" s="54" t="s">
        <v>15</v>
      </c>
      <c r="B16" s="54" t="s">
        <v>16</v>
      </c>
      <c r="C16" s="18" t="s">
        <v>29</v>
      </c>
      <c r="D16" s="18"/>
      <c r="E16" s="18" t="s">
        <v>18</v>
      </c>
      <c r="F16" s="32">
        <f t="shared" si="2"/>
        <v>170732.60666666666</v>
      </c>
      <c r="G16" s="47">
        <v>188.74700000000001</v>
      </c>
      <c r="H16" s="47">
        <v>701.43600000000004</v>
      </c>
      <c r="I16" s="47">
        <v>4042.7620000000002</v>
      </c>
      <c r="J16" s="47">
        <v>2602.857</v>
      </c>
      <c r="K16" s="47">
        <v>16062.251</v>
      </c>
      <c r="L16" s="47">
        <v>45323.17</v>
      </c>
      <c r="M16" s="47">
        <v>169164</v>
      </c>
      <c r="N16" s="47">
        <v>29986.74</v>
      </c>
      <c r="O16" s="47">
        <v>313047.08</v>
      </c>
    </row>
    <row r="17" spans="1:15" x14ac:dyDescent="0.25">
      <c r="A17" s="54" t="s">
        <v>15</v>
      </c>
      <c r="B17" s="54" t="s">
        <v>16</v>
      </c>
      <c r="C17" s="18" t="s">
        <v>28</v>
      </c>
      <c r="D17" s="18"/>
      <c r="E17" s="18" t="s">
        <v>18</v>
      </c>
      <c r="F17" s="32">
        <f t="shared" si="2"/>
        <v>135981.02333333335</v>
      </c>
      <c r="G17" s="47">
        <v>31180.186000000002</v>
      </c>
      <c r="H17" s="47">
        <v>29524.987000000001</v>
      </c>
      <c r="I17" s="47">
        <v>25715.528999999999</v>
      </c>
      <c r="J17" s="47">
        <v>27203.463</v>
      </c>
      <c r="K17" s="47">
        <v>33447.898999999998</v>
      </c>
      <c r="L17" s="47">
        <v>23184.984</v>
      </c>
      <c r="M17" s="47">
        <v>44170</v>
      </c>
      <c r="N17" s="47">
        <v>283022.45</v>
      </c>
      <c r="O17" s="47">
        <v>80750.62</v>
      </c>
    </row>
    <row r="18" spans="1:15" x14ac:dyDescent="0.25">
      <c r="A18" s="54" t="s">
        <v>15</v>
      </c>
      <c r="B18" s="54" t="s">
        <v>16</v>
      </c>
      <c r="C18" s="18" t="s">
        <v>19</v>
      </c>
      <c r="D18" s="18"/>
      <c r="E18" s="18" t="s">
        <v>18</v>
      </c>
      <c r="F18" s="32">
        <f t="shared" si="2"/>
        <v>117608.62</v>
      </c>
      <c r="G18" s="47">
        <v>42560.919000000002</v>
      </c>
      <c r="H18" s="47">
        <v>36538.277999999998</v>
      </c>
      <c r="I18" s="47">
        <v>55620.076000000001</v>
      </c>
      <c r="J18" s="47">
        <v>87047.907999999996</v>
      </c>
      <c r="K18" s="47">
        <v>127612.9</v>
      </c>
      <c r="L18" s="47">
        <v>52234.508000000002</v>
      </c>
      <c r="M18" s="47">
        <v>119626</v>
      </c>
      <c r="N18" s="47">
        <v>80035.5</v>
      </c>
      <c r="O18" s="47">
        <v>153164.35999999999</v>
      </c>
    </row>
    <row r="19" spans="1:15" x14ac:dyDescent="0.25">
      <c r="A19" s="54" t="s">
        <v>15</v>
      </c>
      <c r="B19" s="54" t="s">
        <v>16</v>
      </c>
      <c r="C19" s="18" t="s">
        <v>163</v>
      </c>
      <c r="D19" s="18"/>
      <c r="E19" s="18" t="s">
        <v>18</v>
      </c>
      <c r="F19" s="32">
        <f t="shared" si="2"/>
        <v>81275.246666666673</v>
      </c>
      <c r="G19" s="47">
        <v>130.518</v>
      </c>
      <c r="H19" s="47">
        <v>30.619</v>
      </c>
      <c r="I19" s="47">
        <v>3.4569999999999999</v>
      </c>
      <c r="J19" s="47">
        <v>10.019</v>
      </c>
      <c r="K19" s="47">
        <v>18.635000000000002</v>
      </c>
      <c r="L19" s="47">
        <v>4261.973</v>
      </c>
      <c r="M19" s="47">
        <v>21907</v>
      </c>
      <c r="N19" s="47">
        <v>9791.76</v>
      </c>
      <c r="O19" s="47">
        <v>212126.98</v>
      </c>
    </row>
    <row r="20" spans="1:15" x14ac:dyDescent="0.25">
      <c r="A20" s="54" t="s">
        <v>15</v>
      </c>
      <c r="B20" s="54" t="s">
        <v>16</v>
      </c>
      <c r="C20" s="18" t="s">
        <v>36</v>
      </c>
      <c r="D20" s="18"/>
      <c r="E20" s="18" t="s">
        <v>18</v>
      </c>
      <c r="F20" s="32">
        <f t="shared" si="2"/>
        <v>80082.3</v>
      </c>
      <c r="G20" s="47">
        <v>16812.375</v>
      </c>
      <c r="H20" s="47">
        <v>39392.74</v>
      </c>
      <c r="I20" s="47">
        <v>7989.6679999999997</v>
      </c>
      <c r="J20" s="47">
        <v>4603.8450000000003</v>
      </c>
      <c r="K20" s="47">
        <v>20814.733</v>
      </c>
      <c r="L20" s="47">
        <v>13150.067999999999</v>
      </c>
      <c r="M20" s="47">
        <v>104075</v>
      </c>
      <c r="N20" s="47">
        <v>39696.82</v>
      </c>
      <c r="O20" s="47">
        <v>96475.08</v>
      </c>
    </row>
    <row r="21" spans="1:15" x14ac:dyDescent="0.25">
      <c r="A21" s="54" t="s">
        <v>15</v>
      </c>
      <c r="B21" s="54" t="s">
        <v>16</v>
      </c>
      <c r="C21" s="18" t="s">
        <v>43</v>
      </c>
      <c r="D21" s="18"/>
      <c r="E21" s="18" t="s">
        <v>18</v>
      </c>
      <c r="F21" s="32">
        <f t="shared" si="2"/>
        <v>78205.866666666669</v>
      </c>
      <c r="G21" s="47">
        <v>33580.552000000003</v>
      </c>
      <c r="H21" s="47">
        <v>11322.941999999999</v>
      </c>
      <c r="I21" s="47">
        <v>7977.9290000000001</v>
      </c>
      <c r="J21" s="47">
        <v>24233.815999999999</v>
      </c>
      <c r="K21" s="47">
        <v>32613.713</v>
      </c>
      <c r="L21" s="47">
        <v>10730.195</v>
      </c>
      <c r="M21" s="47">
        <v>57211</v>
      </c>
      <c r="N21" s="47">
        <v>56840.73</v>
      </c>
      <c r="O21" s="47">
        <v>120565.87</v>
      </c>
    </row>
    <row r="22" spans="1:15" x14ac:dyDescent="0.25">
      <c r="A22" s="54" t="s">
        <v>15</v>
      </c>
      <c r="B22" s="54" t="s">
        <v>16</v>
      </c>
      <c r="C22" s="18" t="s">
        <v>31</v>
      </c>
      <c r="D22" s="18"/>
      <c r="E22" s="18" t="s">
        <v>18</v>
      </c>
      <c r="F22" s="32">
        <f t="shared" si="2"/>
        <v>54716.130000000005</v>
      </c>
      <c r="G22" s="47">
        <v>26736.409</v>
      </c>
      <c r="H22" s="47">
        <v>41922.703999999998</v>
      </c>
      <c r="I22" s="47">
        <v>41608.686999999998</v>
      </c>
      <c r="J22" s="47">
        <v>38062.83</v>
      </c>
      <c r="K22" s="47">
        <v>55118.296000000002</v>
      </c>
      <c r="L22" s="47">
        <v>49220.372000000003</v>
      </c>
      <c r="M22" s="47">
        <v>61465</v>
      </c>
      <c r="N22" s="47">
        <v>25125.040000000001</v>
      </c>
      <c r="O22" s="47">
        <v>77558.350000000006</v>
      </c>
    </row>
    <row r="23" spans="1:15" x14ac:dyDescent="0.25">
      <c r="A23" s="54" t="s">
        <v>15</v>
      </c>
      <c r="B23" s="54" t="s">
        <v>16</v>
      </c>
      <c r="C23" s="18" t="s">
        <v>23</v>
      </c>
      <c r="D23" s="18"/>
      <c r="E23" s="18" t="s">
        <v>18</v>
      </c>
      <c r="F23" s="32">
        <f t="shared" si="2"/>
        <v>49626.966666666667</v>
      </c>
      <c r="G23" s="47">
        <v>13779.308999999999</v>
      </c>
      <c r="H23" s="47">
        <v>25537.853999999999</v>
      </c>
      <c r="I23" s="47">
        <v>36308.131999999998</v>
      </c>
      <c r="J23" s="47">
        <v>38937.012000000002</v>
      </c>
      <c r="K23" s="47">
        <v>16035.599</v>
      </c>
      <c r="L23" s="47">
        <v>14504.282999999999</v>
      </c>
      <c r="M23" s="47">
        <v>41095</v>
      </c>
      <c r="N23" s="47">
        <v>35804.089999999997</v>
      </c>
      <c r="O23" s="47">
        <v>71981.81</v>
      </c>
    </row>
    <row r="24" spans="1:15" x14ac:dyDescent="0.25">
      <c r="A24" s="54" t="s">
        <v>15</v>
      </c>
      <c r="B24" s="54" t="s">
        <v>16</v>
      </c>
      <c r="C24" s="18" t="s">
        <v>24</v>
      </c>
      <c r="D24" s="18"/>
      <c r="E24" s="18" t="s">
        <v>18</v>
      </c>
      <c r="F24" s="32">
        <f t="shared" si="2"/>
        <v>44490.446666666663</v>
      </c>
      <c r="G24" s="47">
        <v>11713.798000000001</v>
      </c>
      <c r="H24" s="47">
        <v>17809.21</v>
      </c>
      <c r="I24" s="47">
        <v>15573.442999999999</v>
      </c>
      <c r="J24" s="47">
        <v>52096.976999999999</v>
      </c>
      <c r="K24" s="47">
        <v>46273.466</v>
      </c>
      <c r="L24" s="47">
        <v>34909.646999999997</v>
      </c>
      <c r="M24" s="47">
        <v>63367</v>
      </c>
      <c r="N24" s="47">
        <v>18806.21</v>
      </c>
      <c r="O24" s="47">
        <v>51298.13</v>
      </c>
    </row>
    <row r="25" spans="1:15" x14ac:dyDescent="0.25">
      <c r="A25" s="54" t="s">
        <v>15</v>
      </c>
      <c r="B25" s="54" t="s">
        <v>16</v>
      </c>
      <c r="C25" s="18" t="s">
        <v>154</v>
      </c>
      <c r="D25" s="18"/>
      <c r="E25" s="18" t="s">
        <v>18</v>
      </c>
      <c r="F25" s="32">
        <f t="shared" si="2"/>
        <v>43210.41</v>
      </c>
      <c r="G25" s="47">
        <v>21476.314999999999</v>
      </c>
      <c r="H25" s="47">
        <v>19833.761999999999</v>
      </c>
      <c r="I25" s="47">
        <v>16120.673000000001</v>
      </c>
      <c r="J25" s="47">
        <v>16464.044999999998</v>
      </c>
      <c r="K25" s="47">
        <v>12668.598</v>
      </c>
      <c r="L25" s="47">
        <v>16649.807000000001</v>
      </c>
      <c r="M25" s="47">
        <v>33221</v>
      </c>
      <c r="N25" s="47">
        <v>28545.57</v>
      </c>
      <c r="O25" s="47">
        <v>67864.66</v>
      </c>
    </row>
    <row r="26" spans="1:15" x14ac:dyDescent="0.25">
      <c r="A26" s="54" t="s">
        <v>15</v>
      </c>
      <c r="B26" s="54" t="s">
        <v>16</v>
      </c>
      <c r="C26" s="18" t="s">
        <v>32</v>
      </c>
      <c r="D26" s="18"/>
      <c r="E26" s="18" t="s">
        <v>18</v>
      </c>
      <c r="F26" s="32">
        <f t="shared" si="2"/>
        <v>35871.866666666669</v>
      </c>
      <c r="G26" s="47">
        <v>28521.519</v>
      </c>
      <c r="H26" s="47">
        <v>12071.07</v>
      </c>
      <c r="I26" s="47">
        <v>33330.9</v>
      </c>
      <c r="J26" s="47">
        <v>41183.455000000002</v>
      </c>
      <c r="K26" s="47">
        <v>26608.940999999999</v>
      </c>
      <c r="L26" s="47">
        <v>2576.9969999999998</v>
      </c>
      <c r="M26" s="47">
        <v>35953</v>
      </c>
      <c r="N26" s="47">
        <v>19419.22</v>
      </c>
      <c r="O26" s="47">
        <v>52243.38</v>
      </c>
    </row>
    <row r="27" spans="1:15" x14ac:dyDescent="0.25">
      <c r="A27" s="54" t="s">
        <v>15</v>
      </c>
      <c r="B27" s="54" t="s">
        <v>16</v>
      </c>
      <c r="C27" s="18" t="s">
        <v>44</v>
      </c>
      <c r="D27" s="18"/>
      <c r="E27" s="18" t="s">
        <v>18</v>
      </c>
      <c r="F27" s="32">
        <f t="shared" si="2"/>
        <v>33914.839999999997</v>
      </c>
      <c r="G27" s="47">
        <v>5353.6469999999999</v>
      </c>
      <c r="H27" s="47">
        <v>15956.475</v>
      </c>
      <c r="I27" s="47">
        <v>5733.0060000000003</v>
      </c>
      <c r="J27" s="47">
        <v>16887.932000000001</v>
      </c>
      <c r="K27" s="47">
        <v>15990.115</v>
      </c>
      <c r="L27" s="47">
        <v>8347.3979999999992</v>
      </c>
      <c r="M27" s="47">
        <v>18059</v>
      </c>
      <c r="N27" s="47">
        <v>39017.21</v>
      </c>
      <c r="O27" s="47">
        <v>44668.31</v>
      </c>
    </row>
    <row r="28" spans="1:15" x14ac:dyDescent="0.25">
      <c r="A28" s="54" t="s">
        <v>15</v>
      </c>
      <c r="B28" s="54" t="s">
        <v>16</v>
      </c>
      <c r="C28" s="18" t="s">
        <v>58</v>
      </c>
      <c r="D28" s="18"/>
      <c r="E28" s="18" t="s">
        <v>18</v>
      </c>
      <c r="F28" s="32">
        <f t="shared" si="2"/>
        <v>27904.22</v>
      </c>
      <c r="G28" s="47">
        <v>8624.7999999999993</v>
      </c>
      <c r="H28" s="47">
        <v>15936.852000000001</v>
      </c>
      <c r="I28" s="47">
        <v>11946.397000000001</v>
      </c>
      <c r="J28" s="47">
        <v>17249.187999999998</v>
      </c>
      <c r="K28" s="47">
        <v>18637.806</v>
      </c>
      <c r="L28" s="47">
        <v>18034.310000000001</v>
      </c>
      <c r="M28" s="47">
        <v>17536</v>
      </c>
      <c r="N28" s="47">
        <v>26448.720000000001</v>
      </c>
      <c r="O28" s="47">
        <v>39727.94</v>
      </c>
    </row>
    <row r="29" spans="1:15" x14ac:dyDescent="0.25">
      <c r="A29" s="54" t="s">
        <v>15</v>
      </c>
      <c r="B29" s="54" t="s">
        <v>16</v>
      </c>
      <c r="C29" s="18" t="s">
        <v>73</v>
      </c>
      <c r="D29" s="18"/>
      <c r="E29" s="18" t="s">
        <v>18</v>
      </c>
      <c r="F29" s="32">
        <f t="shared" si="2"/>
        <v>27294.165333333334</v>
      </c>
      <c r="G29" s="47">
        <v>15537.923000000001</v>
      </c>
      <c r="H29" s="47">
        <v>24123.061000000002</v>
      </c>
      <c r="I29" s="47">
        <v>12438.663</v>
      </c>
      <c r="J29" s="47">
        <v>15167.040999999999</v>
      </c>
      <c r="K29" s="47">
        <v>7747.0330000000004</v>
      </c>
      <c r="L29" s="47">
        <v>3245.4810000000002</v>
      </c>
      <c r="M29" s="47">
        <v>20975</v>
      </c>
      <c r="N29" s="47">
        <v>9975.09</v>
      </c>
      <c r="O29" s="47">
        <v>50932.406000000003</v>
      </c>
    </row>
    <row r="30" spans="1:15" x14ac:dyDescent="0.25">
      <c r="A30" s="54" t="s">
        <v>15</v>
      </c>
      <c r="B30" s="54" t="s">
        <v>16</v>
      </c>
      <c r="C30" s="18" t="s">
        <v>46</v>
      </c>
      <c r="D30" s="18"/>
      <c r="E30" s="18" t="s">
        <v>18</v>
      </c>
      <c r="F30" s="32">
        <f t="shared" si="2"/>
        <v>27205.47</v>
      </c>
      <c r="G30" s="47">
        <v>2281.2719999999999</v>
      </c>
      <c r="H30" s="47">
        <v>41420.459000000003</v>
      </c>
      <c r="I30" s="47">
        <v>7063.2179999999998</v>
      </c>
      <c r="J30" s="47">
        <v>12666.932000000001</v>
      </c>
      <c r="K30" s="47">
        <v>10511.683999999999</v>
      </c>
      <c r="L30" s="47">
        <v>8787.5969999999998</v>
      </c>
      <c r="M30" s="47">
        <v>14343</v>
      </c>
      <c r="N30" s="47">
        <v>32441.62</v>
      </c>
      <c r="O30" s="47">
        <v>34831.79</v>
      </c>
    </row>
    <row r="31" spans="1:15" x14ac:dyDescent="0.25">
      <c r="A31" s="54" t="s">
        <v>15</v>
      </c>
      <c r="B31" s="54" t="s">
        <v>16</v>
      </c>
      <c r="C31" s="18" t="s">
        <v>25</v>
      </c>
      <c r="D31" s="18"/>
      <c r="E31" s="18" t="s">
        <v>18</v>
      </c>
      <c r="F31" s="32">
        <f t="shared" si="2"/>
        <v>26887.466666666664</v>
      </c>
      <c r="G31" s="47">
        <v>7886.86</v>
      </c>
      <c r="H31" s="47">
        <v>7123.7219999999998</v>
      </c>
      <c r="I31" s="47">
        <v>8406.8490000000002</v>
      </c>
      <c r="J31" s="47">
        <v>8455.0450000000001</v>
      </c>
      <c r="K31" s="47">
        <v>11314.312</v>
      </c>
      <c r="L31" s="47">
        <v>11413.331</v>
      </c>
      <c r="M31" s="47">
        <v>25558</v>
      </c>
      <c r="N31" s="47">
        <v>25047.33</v>
      </c>
      <c r="O31" s="47">
        <v>30057.07</v>
      </c>
    </row>
    <row r="32" spans="1:15" x14ac:dyDescent="0.25">
      <c r="A32" s="54" t="s">
        <v>15</v>
      </c>
      <c r="B32" s="54" t="s">
        <v>16</v>
      </c>
      <c r="C32" s="18" t="s">
        <v>27</v>
      </c>
      <c r="D32" s="18"/>
      <c r="E32" s="18" t="s">
        <v>18</v>
      </c>
      <c r="F32" s="32">
        <f t="shared" si="2"/>
        <v>26693.27</v>
      </c>
      <c r="G32" s="47">
        <v>14270.395</v>
      </c>
      <c r="H32" s="47">
        <v>12500.763000000001</v>
      </c>
      <c r="I32" s="47">
        <v>19566.940999999999</v>
      </c>
      <c r="J32" s="47">
        <v>22033.993999999999</v>
      </c>
      <c r="K32" s="47">
        <v>32116.843000000001</v>
      </c>
      <c r="L32" s="47">
        <v>14885.133</v>
      </c>
      <c r="M32" s="47">
        <v>26029</v>
      </c>
      <c r="N32" s="47">
        <v>14096.99</v>
      </c>
      <c r="O32" s="47">
        <v>39953.82</v>
      </c>
    </row>
    <row r="33" spans="1:15" x14ac:dyDescent="0.25">
      <c r="A33" s="54" t="s">
        <v>15</v>
      </c>
      <c r="B33" s="54" t="s">
        <v>16</v>
      </c>
      <c r="C33" s="18" t="s">
        <v>67</v>
      </c>
      <c r="D33" s="18"/>
      <c r="E33" s="18" t="s">
        <v>18</v>
      </c>
      <c r="F33" s="32">
        <f t="shared" si="2"/>
        <v>24681.273333333334</v>
      </c>
      <c r="G33" s="47">
        <v>2121.86</v>
      </c>
      <c r="H33" s="47">
        <v>1264.287</v>
      </c>
      <c r="I33" s="47">
        <v>1017.111</v>
      </c>
      <c r="J33" s="47">
        <v>14616.525</v>
      </c>
      <c r="K33" s="47">
        <v>3784.0880000000002</v>
      </c>
      <c r="L33" s="47">
        <v>1124.5039999999999</v>
      </c>
      <c r="M33" s="47">
        <v>22096</v>
      </c>
      <c r="N33" s="47">
        <v>40139.97</v>
      </c>
      <c r="O33" s="47">
        <v>11807.85</v>
      </c>
    </row>
    <row r="34" spans="1:15" x14ac:dyDescent="0.25">
      <c r="A34" s="54" t="s">
        <v>15</v>
      </c>
      <c r="B34" s="54" t="s">
        <v>16</v>
      </c>
      <c r="C34" s="18" t="s">
        <v>89</v>
      </c>
      <c r="D34" s="18"/>
      <c r="E34" s="18" t="s">
        <v>18</v>
      </c>
      <c r="F34" s="32">
        <f t="shared" si="2"/>
        <v>21955.346666666665</v>
      </c>
      <c r="G34" s="47">
        <v>3600.4110000000001</v>
      </c>
      <c r="H34" s="47">
        <v>6315.3239999999996</v>
      </c>
      <c r="I34" s="47">
        <v>10279.944</v>
      </c>
      <c r="J34" s="47">
        <v>8135.9030000000002</v>
      </c>
      <c r="K34" s="47">
        <v>13564.588</v>
      </c>
      <c r="L34" s="47">
        <v>61709.726000000002</v>
      </c>
      <c r="M34" s="47">
        <v>25594</v>
      </c>
      <c r="N34" s="47">
        <v>18110.759999999998</v>
      </c>
      <c r="O34" s="47">
        <v>22161.279999999999</v>
      </c>
    </row>
    <row r="35" spans="1:15" x14ac:dyDescent="0.25">
      <c r="A35" s="54" t="s">
        <v>15</v>
      </c>
      <c r="B35" s="54" t="s">
        <v>16</v>
      </c>
      <c r="C35" s="18" t="s">
        <v>96</v>
      </c>
      <c r="D35" s="18"/>
      <c r="E35" s="18" t="s">
        <v>18</v>
      </c>
      <c r="F35" s="32">
        <f t="shared" si="2"/>
        <v>20540.813333333335</v>
      </c>
      <c r="G35" s="47">
        <v>5159.6869999999999</v>
      </c>
      <c r="H35" s="47">
        <v>1846.8340000000001</v>
      </c>
      <c r="I35" s="47">
        <v>4792.2939999999999</v>
      </c>
      <c r="J35" s="47">
        <v>7223.8360000000002</v>
      </c>
      <c r="K35" s="47">
        <v>29420.718000000001</v>
      </c>
      <c r="L35" s="47">
        <v>14870.188</v>
      </c>
      <c r="M35" s="47">
        <v>21838</v>
      </c>
      <c r="N35" s="47">
        <v>9163.4699999999993</v>
      </c>
      <c r="O35" s="47">
        <v>30620.97</v>
      </c>
    </row>
    <row r="36" spans="1:15" x14ac:dyDescent="0.25">
      <c r="A36" s="54" t="s">
        <v>15</v>
      </c>
      <c r="B36" s="54" t="s">
        <v>16</v>
      </c>
      <c r="C36" s="18" t="s">
        <v>34</v>
      </c>
      <c r="D36" s="18"/>
      <c r="E36" s="18" t="s">
        <v>18</v>
      </c>
      <c r="F36" s="32">
        <f t="shared" si="2"/>
        <v>18853.823333333334</v>
      </c>
      <c r="G36" s="47">
        <v>6789.1180000000004</v>
      </c>
      <c r="H36" s="47">
        <v>14254.904</v>
      </c>
      <c r="I36" s="47">
        <v>17392.419999999998</v>
      </c>
      <c r="J36" s="47">
        <v>8052.7389999999996</v>
      </c>
      <c r="K36" s="47">
        <v>7968.808</v>
      </c>
      <c r="L36" s="47">
        <v>10337.337</v>
      </c>
      <c r="M36" s="47">
        <v>8206</v>
      </c>
      <c r="N36" s="47">
        <v>19613.29</v>
      </c>
      <c r="O36" s="47">
        <v>28742.18</v>
      </c>
    </row>
    <row r="37" spans="1:15" x14ac:dyDescent="0.25">
      <c r="A37" s="54" t="s">
        <v>15</v>
      </c>
      <c r="B37" s="54" t="s">
        <v>16</v>
      </c>
      <c r="C37" s="18" t="s">
        <v>37</v>
      </c>
      <c r="D37" s="18"/>
      <c r="E37" s="18" t="s">
        <v>18</v>
      </c>
      <c r="F37" s="32">
        <f t="shared" si="2"/>
        <v>16533.413333333334</v>
      </c>
      <c r="G37" s="47">
        <v>31573.445</v>
      </c>
      <c r="H37" s="47">
        <v>37513.936999999998</v>
      </c>
      <c r="I37" s="47">
        <v>23784.375</v>
      </c>
      <c r="J37" s="47">
        <v>3863.067</v>
      </c>
      <c r="K37" s="47">
        <v>49296.375999999997</v>
      </c>
      <c r="L37" s="47">
        <v>7107.7690000000002</v>
      </c>
      <c r="M37" s="47">
        <v>20378</v>
      </c>
      <c r="N37" s="47">
        <v>11043.87</v>
      </c>
      <c r="O37" s="47">
        <v>18178.37</v>
      </c>
    </row>
    <row r="38" spans="1:15" x14ac:dyDescent="0.25">
      <c r="A38" s="54" t="s">
        <v>15</v>
      </c>
      <c r="B38" s="54" t="s">
        <v>16</v>
      </c>
      <c r="C38" s="18" t="s">
        <v>33</v>
      </c>
      <c r="D38" s="18"/>
      <c r="E38" s="18" t="s">
        <v>18</v>
      </c>
      <c r="F38" s="32">
        <f t="shared" si="2"/>
        <v>14108.323333333334</v>
      </c>
      <c r="G38" s="47">
        <v>2058.252</v>
      </c>
      <c r="H38" s="47">
        <v>3734.703</v>
      </c>
      <c r="I38" s="47">
        <v>3285.5079999999998</v>
      </c>
      <c r="J38" s="47">
        <v>117620.414</v>
      </c>
      <c r="K38" s="47">
        <v>7152.143</v>
      </c>
      <c r="L38" s="47">
        <v>7620.2619999999997</v>
      </c>
      <c r="M38" s="47">
        <v>14336</v>
      </c>
      <c r="N38" s="47">
        <v>10882.48</v>
      </c>
      <c r="O38" s="47">
        <v>17106.490000000002</v>
      </c>
    </row>
    <row r="39" spans="1:15" x14ac:dyDescent="0.25">
      <c r="A39" s="54" t="s">
        <v>15</v>
      </c>
      <c r="B39" s="54" t="s">
        <v>16</v>
      </c>
      <c r="C39" s="18" t="s">
        <v>87</v>
      </c>
      <c r="D39" s="18"/>
      <c r="E39" s="18" t="s">
        <v>18</v>
      </c>
      <c r="F39" s="32">
        <f t="shared" ref="F39:F70" si="3">SUM(M39:O39)/3</f>
        <v>13755.683333333334</v>
      </c>
      <c r="G39" s="47">
        <v>28635.678</v>
      </c>
      <c r="H39" s="47">
        <v>15490.772000000001</v>
      </c>
      <c r="I39" s="47">
        <v>9340.5949999999993</v>
      </c>
      <c r="J39" s="47">
        <v>7886.8339999999998</v>
      </c>
      <c r="K39" s="47">
        <v>14722.173000000001</v>
      </c>
      <c r="L39" s="47">
        <v>6358.7439999999997</v>
      </c>
      <c r="M39" s="47">
        <v>16507</v>
      </c>
      <c r="N39" s="47">
        <v>8998.9599999999991</v>
      </c>
      <c r="O39" s="47">
        <v>15761.09</v>
      </c>
    </row>
    <row r="40" spans="1:15" x14ac:dyDescent="0.25">
      <c r="A40" s="54" t="s">
        <v>15</v>
      </c>
      <c r="B40" s="54" t="s">
        <v>16</v>
      </c>
      <c r="C40" s="18" t="s">
        <v>40</v>
      </c>
      <c r="D40" s="18"/>
      <c r="E40" s="18" t="s">
        <v>18</v>
      </c>
      <c r="F40" s="32">
        <f t="shared" si="3"/>
        <v>9322.7666666666664</v>
      </c>
      <c r="G40" s="47">
        <v>78.355999999999995</v>
      </c>
      <c r="H40" s="47">
        <v>441.827</v>
      </c>
      <c r="I40" s="47">
        <v>1289.7139999999999</v>
      </c>
      <c r="J40" s="47">
        <v>1972.277</v>
      </c>
      <c r="K40" s="47">
        <v>2781.9380000000001</v>
      </c>
      <c r="L40" s="47">
        <v>12857.038</v>
      </c>
      <c r="M40" s="47">
        <v>17844</v>
      </c>
      <c r="N40" s="47">
        <v>5382.44</v>
      </c>
      <c r="O40" s="47">
        <v>4741.8599999999997</v>
      </c>
    </row>
    <row r="41" spans="1:15" x14ac:dyDescent="0.25">
      <c r="A41" s="54" t="s">
        <v>15</v>
      </c>
      <c r="B41" s="54" t="s">
        <v>16</v>
      </c>
      <c r="C41" s="18" t="s">
        <v>55</v>
      </c>
      <c r="D41" s="18"/>
      <c r="E41" s="18" t="s">
        <v>18</v>
      </c>
      <c r="F41" s="32">
        <f t="shared" si="3"/>
        <v>7281.333333333333</v>
      </c>
      <c r="G41" s="47">
        <v>870.48599999999999</v>
      </c>
      <c r="H41" s="47">
        <v>408.95699999999999</v>
      </c>
      <c r="I41" s="47">
        <v>370.77499999999998</v>
      </c>
      <c r="J41" s="47">
        <v>871.36</v>
      </c>
      <c r="K41" s="47">
        <v>1748.8</v>
      </c>
      <c r="L41" s="47">
        <v>3050.7359999999999</v>
      </c>
      <c r="M41" s="47">
        <v>5276</v>
      </c>
      <c r="N41" s="47">
        <v>4877.7</v>
      </c>
      <c r="O41" s="47">
        <v>11690.3</v>
      </c>
    </row>
    <row r="42" spans="1:15" x14ac:dyDescent="0.25">
      <c r="A42" s="54" t="s">
        <v>15</v>
      </c>
      <c r="B42" s="54" t="s">
        <v>16</v>
      </c>
      <c r="C42" s="18" t="s">
        <v>39</v>
      </c>
      <c r="D42" s="18"/>
      <c r="E42" s="18" t="s">
        <v>18</v>
      </c>
      <c r="F42" s="32">
        <f t="shared" si="3"/>
        <v>6752.623333333333</v>
      </c>
      <c r="G42" s="47">
        <v>5262.5460000000003</v>
      </c>
      <c r="H42" s="47">
        <v>6447.4679999999998</v>
      </c>
      <c r="I42" s="47">
        <v>914.28800000000001</v>
      </c>
      <c r="J42" s="47">
        <v>8532.1540000000005</v>
      </c>
      <c r="K42" s="47">
        <v>580.48299999999995</v>
      </c>
      <c r="L42" s="47">
        <v>813.476</v>
      </c>
      <c r="M42" s="47">
        <v>1569</v>
      </c>
      <c r="N42" s="47">
        <v>12761.23</v>
      </c>
      <c r="O42" s="47">
        <v>5927.64</v>
      </c>
    </row>
    <row r="43" spans="1:15" x14ac:dyDescent="0.25">
      <c r="A43" s="54" t="s">
        <v>15</v>
      </c>
      <c r="B43" s="54" t="s">
        <v>16</v>
      </c>
      <c r="C43" s="18" t="s">
        <v>133</v>
      </c>
      <c r="D43" s="18"/>
      <c r="E43" s="18" t="s">
        <v>18</v>
      </c>
      <c r="F43" s="32">
        <f t="shared" si="3"/>
        <v>6484.6166666666659</v>
      </c>
      <c r="G43" s="47">
        <v>17.518999999999998</v>
      </c>
      <c r="H43" s="47">
        <v>31.774999999999999</v>
      </c>
      <c r="I43" s="47">
        <v>154.74600000000001</v>
      </c>
      <c r="J43" s="47">
        <v>2987.9780000000001</v>
      </c>
      <c r="K43" s="47">
        <v>92.197000000000003</v>
      </c>
      <c r="L43" s="47">
        <v>231.08</v>
      </c>
      <c r="M43" s="47">
        <v>12598</v>
      </c>
      <c r="N43" s="47">
        <v>3488.5</v>
      </c>
      <c r="O43" s="47">
        <v>3367.35</v>
      </c>
    </row>
    <row r="44" spans="1:15" x14ac:dyDescent="0.25">
      <c r="A44" s="54" t="s">
        <v>15</v>
      </c>
      <c r="B44" s="54" t="s">
        <v>16</v>
      </c>
      <c r="C44" s="18" t="s">
        <v>59</v>
      </c>
      <c r="D44" s="18"/>
      <c r="E44" s="18" t="s">
        <v>18</v>
      </c>
      <c r="F44" s="32">
        <f t="shared" si="3"/>
        <v>5194.9233333333332</v>
      </c>
      <c r="G44" s="47">
        <v>90.105999999999995</v>
      </c>
      <c r="H44" s="47">
        <v>637.91</v>
      </c>
      <c r="I44" s="47">
        <v>1714.4580000000001</v>
      </c>
      <c r="J44" s="47">
        <v>2445.5300000000002</v>
      </c>
      <c r="K44" s="47">
        <v>1950.2629999999999</v>
      </c>
      <c r="L44" s="47">
        <v>669.36400000000003</v>
      </c>
      <c r="M44" s="47">
        <v>5660</v>
      </c>
      <c r="N44" s="47">
        <v>7725.01</v>
      </c>
      <c r="O44" s="47">
        <v>2199.7600000000002</v>
      </c>
    </row>
    <row r="45" spans="1:15" x14ac:dyDescent="0.25">
      <c r="A45" s="54" t="s">
        <v>15</v>
      </c>
      <c r="B45" s="54" t="s">
        <v>16</v>
      </c>
      <c r="C45" s="18" t="s">
        <v>101</v>
      </c>
      <c r="D45" s="18"/>
      <c r="E45" s="18" t="s">
        <v>18</v>
      </c>
      <c r="F45" s="32">
        <f t="shared" si="3"/>
        <v>5142.6166666666677</v>
      </c>
      <c r="G45" s="47">
        <v>454.03899999999999</v>
      </c>
      <c r="H45" s="47">
        <v>148.74700000000001</v>
      </c>
      <c r="I45" s="47">
        <v>439.678</v>
      </c>
      <c r="J45" s="47">
        <v>649.68899999999996</v>
      </c>
      <c r="K45" s="47">
        <v>64.239999999999995</v>
      </c>
      <c r="L45" s="47">
        <v>1114.423</v>
      </c>
      <c r="M45" s="47">
        <v>3678</v>
      </c>
      <c r="N45" s="47">
        <v>5017.79</v>
      </c>
      <c r="O45" s="47">
        <v>6732.06</v>
      </c>
    </row>
    <row r="46" spans="1:15" x14ac:dyDescent="0.25">
      <c r="A46" s="54" t="s">
        <v>15</v>
      </c>
      <c r="B46" s="54" t="s">
        <v>16</v>
      </c>
      <c r="C46" s="18" t="s">
        <v>177</v>
      </c>
      <c r="D46" s="18"/>
      <c r="E46" s="18" t="s">
        <v>18</v>
      </c>
      <c r="F46" s="32">
        <f t="shared" si="3"/>
        <v>4737.29</v>
      </c>
      <c r="G46" s="47" t="s">
        <v>64</v>
      </c>
      <c r="H46" s="47">
        <v>43.607999999999997</v>
      </c>
      <c r="I46" s="47">
        <v>6.8860000000000001</v>
      </c>
      <c r="J46" s="47" t="s">
        <v>64</v>
      </c>
      <c r="K46" s="47" t="s">
        <v>64</v>
      </c>
      <c r="L46" s="47" t="s">
        <v>64</v>
      </c>
      <c r="M46" s="47">
        <v>14188</v>
      </c>
      <c r="N46" s="47">
        <v>11.66</v>
      </c>
      <c r="O46" s="47">
        <v>12.21</v>
      </c>
    </row>
    <row r="47" spans="1:15" x14ac:dyDescent="0.25">
      <c r="A47" s="54" t="s">
        <v>15</v>
      </c>
      <c r="B47" s="54" t="s">
        <v>16</v>
      </c>
      <c r="C47" s="18" t="s">
        <v>49</v>
      </c>
      <c r="D47" s="18"/>
      <c r="E47" s="18" t="s">
        <v>18</v>
      </c>
      <c r="F47" s="32">
        <f t="shared" si="3"/>
        <v>4485.586666666667</v>
      </c>
      <c r="G47" s="47">
        <v>10.292999999999999</v>
      </c>
      <c r="H47" s="47">
        <v>77.39</v>
      </c>
      <c r="I47" s="47">
        <v>4.1660000000000004</v>
      </c>
      <c r="J47" s="47">
        <v>213.21</v>
      </c>
      <c r="K47" s="47">
        <v>1769.144</v>
      </c>
      <c r="L47" s="47">
        <v>125.26600000000001</v>
      </c>
      <c r="M47" s="47">
        <v>8929</v>
      </c>
      <c r="N47" s="47">
        <v>79.66</v>
      </c>
      <c r="O47" s="47">
        <v>4448.1000000000004</v>
      </c>
    </row>
    <row r="48" spans="1:15" x14ac:dyDescent="0.25">
      <c r="A48" s="54" t="s">
        <v>15</v>
      </c>
      <c r="B48" s="54" t="s">
        <v>16</v>
      </c>
      <c r="C48" s="18" t="s">
        <v>62</v>
      </c>
      <c r="D48" s="18"/>
      <c r="E48" s="18" t="s">
        <v>18</v>
      </c>
      <c r="F48" s="32">
        <f t="shared" si="3"/>
        <v>4319.8999999999996</v>
      </c>
      <c r="G48" s="47">
        <v>510.161</v>
      </c>
      <c r="H48" s="47">
        <v>129.857</v>
      </c>
      <c r="I48" s="47">
        <v>261.50099999999998</v>
      </c>
      <c r="J48" s="47">
        <v>3562.1950000000002</v>
      </c>
      <c r="K48" s="47">
        <v>791.72400000000005</v>
      </c>
      <c r="L48" s="47">
        <v>71.647999999999996</v>
      </c>
      <c r="M48" s="47">
        <v>1007</v>
      </c>
      <c r="N48" s="47">
        <v>3461.57</v>
      </c>
      <c r="O48" s="47">
        <v>8491.1299999999992</v>
      </c>
    </row>
    <row r="49" spans="1:15" x14ac:dyDescent="0.25">
      <c r="A49" s="54" t="s">
        <v>15</v>
      </c>
      <c r="B49" s="54" t="s">
        <v>16</v>
      </c>
      <c r="C49" s="18" t="s">
        <v>100</v>
      </c>
      <c r="D49" s="18"/>
      <c r="E49" s="18" t="s">
        <v>18</v>
      </c>
      <c r="F49" s="32">
        <f t="shared" si="3"/>
        <v>4091.9266666666663</v>
      </c>
      <c r="G49" s="47">
        <v>691.31100000000004</v>
      </c>
      <c r="H49" s="47">
        <v>468.76600000000002</v>
      </c>
      <c r="I49" s="47">
        <v>643.16499999999996</v>
      </c>
      <c r="J49" s="47">
        <v>337.447</v>
      </c>
      <c r="K49" s="47">
        <v>2982.2449999999999</v>
      </c>
      <c r="L49" s="47">
        <v>12.887</v>
      </c>
      <c r="M49" s="47">
        <v>11081</v>
      </c>
      <c r="N49" s="47">
        <v>466.22</v>
      </c>
      <c r="O49" s="47">
        <v>728.56</v>
      </c>
    </row>
    <row r="50" spans="1:15" x14ac:dyDescent="0.25">
      <c r="A50" s="54" t="s">
        <v>15</v>
      </c>
      <c r="B50" s="54" t="s">
        <v>16</v>
      </c>
      <c r="C50" s="18" t="s">
        <v>69</v>
      </c>
      <c r="D50" s="18"/>
      <c r="E50" s="18" t="s">
        <v>18</v>
      </c>
      <c r="F50" s="32">
        <f t="shared" si="3"/>
        <v>4044.626666666667</v>
      </c>
      <c r="G50" s="47">
        <v>85.215000000000003</v>
      </c>
      <c r="H50" s="47">
        <v>1067.5440000000001</v>
      </c>
      <c r="I50" s="47">
        <v>4480.5879999999997</v>
      </c>
      <c r="J50" s="47">
        <v>37.539000000000001</v>
      </c>
      <c r="K50" s="47">
        <v>429.08100000000002</v>
      </c>
      <c r="L50" s="47">
        <v>120.56399999999999</v>
      </c>
      <c r="M50" s="47">
        <v>2216</v>
      </c>
      <c r="N50" s="47">
        <v>7150.77</v>
      </c>
      <c r="O50" s="47">
        <v>2767.11</v>
      </c>
    </row>
    <row r="51" spans="1:15" x14ac:dyDescent="0.25">
      <c r="A51" s="54" t="s">
        <v>15</v>
      </c>
      <c r="B51" s="54" t="s">
        <v>16</v>
      </c>
      <c r="C51" s="18" t="s">
        <v>156</v>
      </c>
      <c r="D51" s="18"/>
      <c r="E51" s="18" t="s">
        <v>18</v>
      </c>
      <c r="F51" s="32">
        <f t="shared" si="3"/>
        <v>3937.7366666666671</v>
      </c>
      <c r="G51" s="47" t="s">
        <v>64</v>
      </c>
      <c r="H51" s="47" t="s">
        <v>64</v>
      </c>
      <c r="I51" s="47" t="s">
        <v>64</v>
      </c>
      <c r="J51" s="47" t="s">
        <v>64</v>
      </c>
      <c r="K51" s="47" t="s">
        <v>64</v>
      </c>
      <c r="L51" s="47" t="s">
        <v>64</v>
      </c>
      <c r="M51" s="47">
        <v>365</v>
      </c>
      <c r="N51" s="47">
        <v>2586.52</v>
      </c>
      <c r="O51" s="47">
        <v>8861.69</v>
      </c>
    </row>
    <row r="52" spans="1:15" x14ac:dyDescent="0.25">
      <c r="A52" s="54" t="s">
        <v>15</v>
      </c>
      <c r="B52" s="54" t="s">
        <v>16</v>
      </c>
      <c r="C52" s="18" t="s">
        <v>51</v>
      </c>
      <c r="D52" s="18"/>
      <c r="E52" s="18" t="s">
        <v>18</v>
      </c>
      <c r="F52" s="32">
        <f t="shared" si="3"/>
        <v>3893.6533333333332</v>
      </c>
      <c r="G52" s="47">
        <v>983.48400000000004</v>
      </c>
      <c r="H52" s="47">
        <v>4479.09</v>
      </c>
      <c r="I52" s="47">
        <v>3291.8249999999998</v>
      </c>
      <c r="J52" s="47">
        <v>5892.3140000000003</v>
      </c>
      <c r="K52" s="47">
        <v>3524.739</v>
      </c>
      <c r="L52" s="47">
        <v>2542.4609999999998</v>
      </c>
      <c r="M52" s="47">
        <v>5330</v>
      </c>
      <c r="N52" s="47">
        <v>2740.58</v>
      </c>
      <c r="O52" s="47">
        <v>3610.38</v>
      </c>
    </row>
    <row r="53" spans="1:15" x14ac:dyDescent="0.25">
      <c r="A53" s="54" t="s">
        <v>15</v>
      </c>
      <c r="B53" s="54" t="s">
        <v>16</v>
      </c>
      <c r="C53" s="18" t="s">
        <v>181</v>
      </c>
      <c r="D53" s="18"/>
      <c r="E53" s="18" t="s">
        <v>18</v>
      </c>
      <c r="F53" s="32">
        <f t="shared" si="3"/>
        <v>3396.2000000000003</v>
      </c>
      <c r="G53" s="47">
        <v>1136.9259999999999</v>
      </c>
      <c r="H53" s="47">
        <v>1959.44</v>
      </c>
      <c r="I53" s="47">
        <v>1668.9970000000001</v>
      </c>
      <c r="J53" s="47">
        <v>3762.748</v>
      </c>
      <c r="K53" s="47">
        <v>2079.8069999999998</v>
      </c>
      <c r="L53" s="47">
        <v>4730.8090000000002</v>
      </c>
      <c r="M53" s="47">
        <v>3274</v>
      </c>
      <c r="N53" s="47">
        <v>2811.53</v>
      </c>
      <c r="O53" s="47">
        <v>4103.07</v>
      </c>
    </row>
    <row r="54" spans="1:15" x14ac:dyDescent="0.25">
      <c r="A54" s="54" t="s">
        <v>15</v>
      </c>
      <c r="B54" s="54" t="s">
        <v>16</v>
      </c>
      <c r="C54" s="18" t="s">
        <v>77</v>
      </c>
      <c r="D54" s="18"/>
      <c r="E54" s="18" t="s">
        <v>18</v>
      </c>
      <c r="F54" s="32">
        <f t="shared" si="3"/>
        <v>2892.3433333333328</v>
      </c>
      <c r="G54" s="47">
        <v>3014.0909999999999</v>
      </c>
      <c r="H54" s="47">
        <v>3052.0909999999999</v>
      </c>
      <c r="I54" s="47">
        <v>3170.9760000000001</v>
      </c>
      <c r="J54" s="47">
        <v>2956.18</v>
      </c>
      <c r="K54" s="47">
        <v>5093.8530000000001</v>
      </c>
      <c r="L54" s="47">
        <v>6819.5309999999999</v>
      </c>
      <c r="M54" s="47">
        <v>2817</v>
      </c>
      <c r="N54" s="47">
        <v>2898.23</v>
      </c>
      <c r="O54" s="47">
        <v>2961.8</v>
      </c>
    </row>
    <row r="55" spans="1:15" x14ac:dyDescent="0.25">
      <c r="A55" s="54" t="s">
        <v>15</v>
      </c>
      <c r="B55" s="54" t="s">
        <v>16</v>
      </c>
      <c r="C55" s="18" t="s">
        <v>53</v>
      </c>
      <c r="D55" s="18"/>
      <c r="E55" s="18" t="s">
        <v>18</v>
      </c>
      <c r="F55" s="32">
        <f t="shared" si="3"/>
        <v>2605.09</v>
      </c>
      <c r="G55" s="47">
        <v>2349.9609999999998</v>
      </c>
      <c r="H55" s="47">
        <v>1220.279</v>
      </c>
      <c r="I55" s="47">
        <v>1817.7719999999999</v>
      </c>
      <c r="J55" s="47">
        <v>13819.393</v>
      </c>
      <c r="K55" s="47">
        <v>4279.9480000000003</v>
      </c>
      <c r="L55" s="47">
        <v>10430.763000000001</v>
      </c>
      <c r="M55" s="47">
        <v>2600</v>
      </c>
      <c r="N55" s="47">
        <v>2601.66</v>
      </c>
      <c r="O55" s="47">
        <v>2613.61</v>
      </c>
    </row>
    <row r="56" spans="1:15" x14ac:dyDescent="0.25">
      <c r="A56" s="54" t="s">
        <v>15</v>
      </c>
      <c r="B56" s="54" t="s">
        <v>16</v>
      </c>
      <c r="C56" s="18" t="s">
        <v>157</v>
      </c>
      <c r="D56" s="18"/>
      <c r="E56" s="18" t="s">
        <v>18</v>
      </c>
      <c r="F56" s="32">
        <f t="shared" si="3"/>
        <v>2532.4166666666665</v>
      </c>
      <c r="G56" s="47">
        <v>7.5869999999999997</v>
      </c>
      <c r="H56" s="47">
        <v>4.4080000000000004</v>
      </c>
      <c r="I56" s="47">
        <v>29.678000000000001</v>
      </c>
      <c r="J56" s="47">
        <v>2281.491</v>
      </c>
      <c r="K56" s="47">
        <v>390.20699999999999</v>
      </c>
      <c r="L56" s="47">
        <v>1940.4110000000001</v>
      </c>
      <c r="M56" s="47">
        <v>267</v>
      </c>
      <c r="N56" s="47">
        <v>2515.9499999999998</v>
      </c>
      <c r="O56" s="47">
        <v>4814.3</v>
      </c>
    </row>
    <row r="57" spans="1:15" x14ac:dyDescent="0.25">
      <c r="A57" s="54" t="s">
        <v>15</v>
      </c>
      <c r="B57" s="54" t="s">
        <v>16</v>
      </c>
      <c r="C57" s="18" t="s">
        <v>200</v>
      </c>
      <c r="D57" s="18"/>
      <c r="E57" s="18" t="s">
        <v>18</v>
      </c>
      <c r="F57" s="32">
        <f t="shared" si="3"/>
        <v>2234.4566666666665</v>
      </c>
      <c r="G57" s="47">
        <v>2757.9270000000001</v>
      </c>
      <c r="H57" s="47">
        <v>1645.9459999999999</v>
      </c>
      <c r="I57" s="47">
        <v>1570.924</v>
      </c>
      <c r="J57" s="47">
        <v>760.30700000000002</v>
      </c>
      <c r="K57" s="47">
        <v>1139.5219999999999</v>
      </c>
      <c r="L57" s="47">
        <v>826.59100000000001</v>
      </c>
      <c r="M57" s="47">
        <v>1610</v>
      </c>
      <c r="N57" s="47">
        <v>2268.75</v>
      </c>
      <c r="O57" s="47">
        <v>2824.62</v>
      </c>
    </row>
    <row r="58" spans="1:15" x14ac:dyDescent="0.25">
      <c r="A58" s="54" t="s">
        <v>15</v>
      </c>
      <c r="B58" s="54" t="s">
        <v>16</v>
      </c>
      <c r="C58" s="18" t="s">
        <v>41</v>
      </c>
      <c r="D58" s="18"/>
      <c r="E58" s="18" t="s">
        <v>18</v>
      </c>
      <c r="F58" s="32">
        <f t="shared" si="3"/>
        <v>2085.2933333333335</v>
      </c>
      <c r="G58" s="47">
        <v>94929.626000000004</v>
      </c>
      <c r="H58" s="47">
        <v>180793.807</v>
      </c>
      <c r="I58" s="47">
        <v>383852.67800000001</v>
      </c>
      <c r="J58" s="47">
        <v>102804.53599999999</v>
      </c>
      <c r="K58" s="47">
        <v>1426.559</v>
      </c>
      <c r="L58" s="47">
        <v>23691.11</v>
      </c>
      <c r="M58" s="47" t="s">
        <v>64</v>
      </c>
      <c r="N58" s="47">
        <v>2765.27</v>
      </c>
      <c r="O58" s="47">
        <v>3490.61</v>
      </c>
    </row>
    <row r="59" spans="1:15" x14ac:dyDescent="0.25">
      <c r="A59" s="54" t="s">
        <v>15</v>
      </c>
      <c r="B59" s="54" t="s">
        <v>16</v>
      </c>
      <c r="C59" s="18" t="s">
        <v>45</v>
      </c>
      <c r="D59" s="18"/>
      <c r="E59" s="18" t="s">
        <v>18</v>
      </c>
      <c r="F59" s="32">
        <f t="shared" si="3"/>
        <v>1967.7266666666665</v>
      </c>
      <c r="G59" s="47">
        <v>955.17399999999998</v>
      </c>
      <c r="H59" s="47">
        <v>571.08199999999999</v>
      </c>
      <c r="I59" s="47">
        <v>438.33600000000001</v>
      </c>
      <c r="J59" s="47">
        <v>1228.585</v>
      </c>
      <c r="K59" s="47">
        <v>1092.9770000000001</v>
      </c>
      <c r="L59" s="47">
        <v>160.13800000000001</v>
      </c>
      <c r="M59" s="47">
        <v>880</v>
      </c>
      <c r="N59" s="47">
        <v>3634.82</v>
      </c>
      <c r="O59" s="47">
        <v>1388.36</v>
      </c>
    </row>
    <row r="60" spans="1:15" x14ac:dyDescent="0.25">
      <c r="A60" s="54" t="s">
        <v>15</v>
      </c>
      <c r="B60" s="54" t="s">
        <v>16</v>
      </c>
      <c r="C60" s="18" t="s">
        <v>271</v>
      </c>
      <c r="D60" s="18"/>
      <c r="E60" s="18" t="s">
        <v>18</v>
      </c>
      <c r="F60" s="32">
        <f t="shared" si="3"/>
        <v>1801.7366666666667</v>
      </c>
      <c r="G60" s="47" t="s">
        <v>64</v>
      </c>
      <c r="H60" s="47" t="s">
        <v>64</v>
      </c>
      <c r="I60" s="47" t="s">
        <v>64</v>
      </c>
      <c r="J60" s="47" t="s">
        <v>64</v>
      </c>
      <c r="K60" s="47" t="s">
        <v>64</v>
      </c>
      <c r="L60" s="47" t="s">
        <v>64</v>
      </c>
      <c r="M60" s="47" t="s">
        <v>64</v>
      </c>
      <c r="N60" s="47">
        <v>1350.14</v>
      </c>
      <c r="O60" s="47">
        <v>4055.07</v>
      </c>
    </row>
    <row r="61" spans="1:15" x14ac:dyDescent="0.25">
      <c r="A61" s="54" t="s">
        <v>15</v>
      </c>
      <c r="B61" s="54" t="s">
        <v>16</v>
      </c>
      <c r="C61" s="18" t="s">
        <v>61</v>
      </c>
      <c r="D61" s="18"/>
      <c r="E61" s="18" t="s">
        <v>18</v>
      </c>
      <c r="F61" s="32">
        <f t="shared" si="3"/>
        <v>1717.82</v>
      </c>
      <c r="G61" s="47">
        <v>4204.2</v>
      </c>
      <c r="H61" s="47">
        <v>4053.4490000000001</v>
      </c>
      <c r="I61" s="47">
        <v>238.249</v>
      </c>
      <c r="J61" s="47">
        <v>1504.8</v>
      </c>
      <c r="K61" s="47">
        <v>260.64499999999998</v>
      </c>
      <c r="L61" s="47">
        <v>2713.8719999999998</v>
      </c>
      <c r="M61" s="47">
        <v>1774</v>
      </c>
      <c r="N61" s="47">
        <v>738.2</v>
      </c>
      <c r="O61" s="47">
        <v>2641.26</v>
      </c>
    </row>
    <row r="62" spans="1:15" x14ac:dyDescent="0.25">
      <c r="A62" s="54" t="s">
        <v>15</v>
      </c>
      <c r="B62" s="54" t="s">
        <v>16</v>
      </c>
      <c r="C62" s="18" t="s">
        <v>78</v>
      </c>
      <c r="D62" s="18"/>
      <c r="E62" s="18" t="s">
        <v>18</v>
      </c>
      <c r="F62" s="32">
        <f t="shared" si="3"/>
        <v>1245.33</v>
      </c>
      <c r="G62" s="47">
        <v>19.965</v>
      </c>
      <c r="H62" s="47">
        <v>6.7759999999999998</v>
      </c>
      <c r="I62" s="47">
        <v>672.399</v>
      </c>
      <c r="J62" s="47">
        <v>224.24799999999999</v>
      </c>
      <c r="K62" s="47">
        <v>132.79499999999999</v>
      </c>
      <c r="L62" s="47">
        <v>17.925000000000001</v>
      </c>
      <c r="M62" s="47">
        <v>1485</v>
      </c>
      <c r="N62" s="47">
        <v>1087.75</v>
      </c>
      <c r="O62" s="47">
        <v>1163.24</v>
      </c>
    </row>
    <row r="63" spans="1:15" x14ac:dyDescent="0.25">
      <c r="A63" s="54" t="s">
        <v>15</v>
      </c>
      <c r="B63" s="54" t="s">
        <v>16</v>
      </c>
      <c r="C63" s="18" t="s">
        <v>109</v>
      </c>
      <c r="D63" s="18"/>
      <c r="E63" s="18" t="s">
        <v>18</v>
      </c>
      <c r="F63" s="32">
        <f t="shared" si="3"/>
        <v>1013.9933333333333</v>
      </c>
      <c r="G63" s="47" t="s">
        <v>64</v>
      </c>
      <c r="H63" s="47" t="s">
        <v>64</v>
      </c>
      <c r="I63" s="47" t="s">
        <v>64</v>
      </c>
      <c r="J63" s="47">
        <v>480.553</v>
      </c>
      <c r="K63" s="47">
        <v>0.114</v>
      </c>
      <c r="L63" s="47" t="s">
        <v>64</v>
      </c>
      <c r="M63" s="47">
        <v>2977</v>
      </c>
      <c r="N63" s="47">
        <v>10.82</v>
      </c>
      <c r="O63" s="47">
        <v>54.16</v>
      </c>
    </row>
    <row r="64" spans="1:15" x14ac:dyDescent="0.25">
      <c r="A64" s="54" t="s">
        <v>15</v>
      </c>
      <c r="B64" s="54" t="s">
        <v>16</v>
      </c>
      <c r="C64" s="18" t="s">
        <v>92</v>
      </c>
      <c r="D64" s="18"/>
      <c r="E64" s="18" t="s">
        <v>18</v>
      </c>
      <c r="F64" s="32">
        <f t="shared" si="3"/>
        <v>932.73666666666668</v>
      </c>
      <c r="G64" s="47">
        <v>2501.8069999999998</v>
      </c>
      <c r="H64" s="47">
        <v>8.718</v>
      </c>
      <c r="I64" s="47">
        <v>566.02300000000002</v>
      </c>
      <c r="J64" s="47">
        <v>51.234999999999999</v>
      </c>
      <c r="K64" s="47">
        <v>252.631</v>
      </c>
      <c r="L64" s="47">
        <v>155.44900000000001</v>
      </c>
      <c r="M64" s="47">
        <v>386</v>
      </c>
      <c r="N64" s="47">
        <v>863.4</v>
      </c>
      <c r="O64" s="47">
        <v>1548.81</v>
      </c>
    </row>
    <row r="65" spans="1:15" x14ac:dyDescent="0.25">
      <c r="A65" s="54" t="s">
        <v>15</v>
      </c>
      <c r="B65" s="54" t="s">
        <v>16</v>
      </c>
      <c r="C65" s="18" t="s">
        <v>115</v>
      </c>
      <c r="D65" s="18"/>
      <c r="E65" s="18" t="s">
        <v>18</v>
      </c>
      <c r="F65" s="32">
        <f t="shared" si="3"/>
        <v>897.53666666666652</v>
      </c>
      <c r="G65" s="47">
        <v>163.09899999999999</v>
      </c>
      <c r="H65" s="47">
        <v>236.78800000000001</v>
      </c>
      <c r="I65" s="47">
        <v>204.553</v>
      </c>
      <c r="J65" s="47">
        <v>184.65700000000001</v>
      </c>
      <c r="K65" s="47">
        <v>96.542000000000002</v>
      </c>
      <c r="L65" s="47">
        <v>179.595</v>
      </c>
      <c r="M65" s="47">
        <v>534</v>
      </c>
      <c r="N65" s="47">
        <v>1124.81</v>
      </c>
      <c r="O65" s="47">
        <v>1033.8</v>
      </c>
    </row>
    <row r="66" spans="1:15" x14ac:dyDescent="0.25">
      <c r="A66" s="54" t="s">
        <v>15</v>
      </c>
      <c r="B66" s="54" t="s">
        <v>16</v>
      </c>
      <c r="C66" s="18" t="s">
        <v>65</v>
      </c>
      <c r="D66" s="18"/>
      <c r="E66" s="18" t="s">
        <v>18</v>
      </c>
      <c r="F66" s="32">
        <f t="shared" si="3"/>
        <v>891.81666666666672</v>
      </c>
      <c r="G66" s="47">
        <v>47.692</v>
      </c>
      <c r="H66" s="47">
        <v>5558.0240000000003</v>
      </c>
      <c r="I66" s="47">
        <v>199.738</v>
      </c>
      <c r="J66" s="47">
        <v>101.376</v>
      </c>
      <c r="K66" s="47">
        <v>518.37800000000004</v>
      </c>
      <c r="L66" s="47">
        <v>83.846999999999994</v>
      </c>
      <c r="M66" s="47">
        <v>2430</v>
      </c>
      <c r="N66" s="47">
        <v>80.510000000000005</v>
      </c>
      <c r="O66" s="47">
        <v>164.94</v>
      </c>
    </row>
    <row r="67" spans="1:15" x14ac:dyDescent="0.25">
      <c r="A67" s="54" t="s">
        <v>15</v>
      </c>
      <c r="B67" s="54" t="s">
        <v>16</v>
      </c>
      <c r="C67" s="18" t="s">
        <v>116</v>
      </c>
      <c r="D67" s="18"/>
      <c r="E67" s="18" t="s">
        <v>18</v>
      </c>
      <c r="F67" s="32">
        <f t="shared" si="3"/>
        <v>750.07</v>
      </c>
      <c r="G67" s="47">
        <v>5.8360000000000003</v>
      </c>
      <c r="H67" s="47">
        <v>72.36</v>
      </c>
      <c r="I67" s="47">
        <v>4.5659999999999998</v>
      </c>
      <c r="J67" s="47">
        <v>38.137</v>
      </c>
      <c r="K67" s="47">
        <v>11.638</v>
      </c>
      <c r="L67" s="47">
        <v>14.920999999999999</v>
      </c>
      <c r="M67" s="47">
        <v>78</v>
      </c>
      <c r="N67" s="47">
        <v>133.82</v>
      </c>
      <c r="O67" s="47">
        <v>2038.39</v>
      </c>
    </row>
    <row r="68" spans="1:15" x14ac:dyDescent="0.25">
      <c r="A68" s="54" t="s">
        <v>15</v>
      </c>
      <c r="B68" s="54" t="s">
        <v>16</v>
      </c>
      <c r="C68" s="18" t="s">
        <v>198</v>
      </c>
      <c r="D68" s="18"/>
      <c r="E68" s="18" t="s">
        <v>18</v>
      </c>
      <c r="F68" s="32">
        <f t="shared" si="3"/>
        <v>731.63</v>
      </c>
      <c r="G68" s="47">
        <v>1889.07</v>
      </c>
      <c r="H68" s="47">
        <v>419.26499999999999</v>
      </c>
      <c r="I68" s="47">
        <v>712.50199999999995</v>
      </c>
      <c r="J68" s="47">
        <v>196.09399999999999</v>
      </c>
      <c r="K68" s="47">
        <v>151.232</v>
      </c>
      <c r="L68" s="47">
        <v>18.146999999999998</v>
      </c>
      <c r="M68" s="47">
        <v>176</v>
      </c>
      <c r="N68" s="47">
        <v>644.33000000000004</v>
      </c>
      <c r="O68" s="47">
        <v>1374.56</v>
      </c>
    </row>
    <row r="69" spans="1:15" x14ac:dyDescent="0.25">
      <c r="A69" s="54" t="s">
        <v>15</v>
      </c>
      <c r="B69" s="54" t="s">
        <v>16</v>
      </c>
      <c r="C69" s="18" t="s">
        <v>54</v>
      </c>
      <c r="D69" s="18"/>
      <c r="E69" s="18" t="s">
        <v>18</v>
      </c>
      <c r="F69" s="32">
        <f t="shared" si="3"/>
        <v>711.18666666666661</v>
      </c>
      <c r="G69" s="47">
        <v>133.197</v>
      </c>
      <c r="H69" s="47">
        <v>176.73699999999999</v>
      </c>
      <c r="I69" s="47">
        <v>98.89</v>
      </c>
      <c r="J69" s="47">
        <v>109.738</v>
      </c>
      <c r="K69" s="47">
        <v>519.44799999999998</v>
      </c>
      <c r="L69" s="47">
        <v>141.42400000000001</v>
      </c>
      <c r="M69" s="47">
        <v>420</v>
      </c>
      <c r="N69" s="47">
        <v>673</v>
      </c>
      <c r="O69" s="47">
        <v>1040.56</v>
      </c>
    </row>
    <row r="70" spans="1:15" x14ac:dyDescent="0.25">
      <c r="A70" s="54" t="s">
        <v>15</v>
      </c>
      <c r="B70" s="54" t="s">
        <v>16</v>
      </c>
      <c r="C70" s="18" t="s">
        <v>120</v>
      </c>
      <c r="D70" s="18"/>
      <c r="E70" s="18" t="s">
        <v>18</v>
      </c>
      <c r="F70" s="32">
        <f t="shared" si="3"/>
        <v>684.79666666666662</v>
      </c>
      <c r="G70" s="47">
        <v>488.81599999999997</v>
      </c>
      <c r="H70" s="47">
        <v>278.16899999999998</v>
      </c>
      <c r="I70" s="47">
        <v>43.420999999999999</v>
      </c>
      <c r="J70" s="47">
        <v>392.83800000000002</v>
      </c>
      <c r="K70" s="47">
        <v>859.53899999999999</v>
      </c>
      <c r="L70" s="47">
        <v>196.369</v>
      </c>
      <c r="M70" s="47">
        <v>515</v>
      </c>
      <c r="N70" s="47">
        <v>75.3</v>
      </c>
      <c r="O70" s="47">
        <v>1464.09</v>
      </c>
    </row>
    <row r="71" spans="1:15" x14ac:dyDescent="0.25">
      <c r="A71" s="54" t="s">
        <v>15</v>
      </c>
      <c r="B71" s="54" t="s">
        <v>16</v>
      </c>
      <c r="C71" s="18" t="s">
        <v>63</v>
      </c>
      <c r="D71" s="18"/>
      <c r="E71" s="18" t="s">
        <v>18</v>
      </c>
      <c r="F71" s="32">
        <f t="shared" ref="F71:F134" si="4">SUM(M71:O71)/3</f>
        <v>664.79</v>
      </c>
      <c r="G71" s="47">
        <v>3.7829999999999999</v>
      </c>
      <c r="H71" s="47">
        <v>21.667999999999999</v>
      </c>
      <c r="I71" s="47">
        <v>51.241999999999997</v>
      </c>
      <c r="J71" s="47">
        <v>35.064999999999998</v>
      </c>
      <c r="K71" s="47">
        <v>7.0369999999999999</v>
      </c>
      <c r="L71" s="47">
        <v>10.827</v>
      </c>
      <c r="M71" s="47" t="s">
        <v>64</v>
      </c>
      <c r="N71" s="47">
        <v>1918.76</v>
      </c>
      <c r="O71" s="47">
        <v>75.61</v>
      </c>
    </row>
    <row r="72" spans="1:15" x14ac:dyDescent="0.25">
      <c r="A72" s="54" t="s">
        <v>15</v>
      </c>
      <c r="B72" s="54" t="s">
        <v>16</v>
      </c>
      <c r="C72" s="18" t="s">
        <v>38</v>
      </c>
      <c r="D72" s="18"/>
      <c r="E72" s="18" t="s">
        <v>18</v>
      </c>
      <c r="F72" s="32">
        <f t="shared" si="4"/>
        <v>589.84</v>
      </c>
      <c r="G72" s="47" t="s">
        <v>64</v>
      </c>
      <c r="H72" s="47" t="s">
        <v>64</v>
      </c>
      <c r="I72" s="47">
        <v>7876.076</v>
      </c>
      <c r="J72" s="47">
        <v>461.44400000000002</v>
      </c>
      <c r="K72" s="47">
        <v>2618.1579999999999</v>
      </c>
      <c r="L72" s="47">
        <v>761.11199999999997</v>
      </c>
      <c r="M72" s="47">
        <v>452</v>
      </c>
      <c r="N72" s="47">
        <v>991.23</v>
      </c>
      <c r="O72" s="47">
        <v>326.29000000000002</v>
      </c>
    </row>
    <row r="73" spans="1:15" x14ac:dyDescent="0.25">
      <c r="A73" s="54" t="s">
        <v>15</v>
      </c>
      <c r="B73" s="54" t="s">
        <v>16</v>
      </c>
      <c r="C73" s="18" t="s">
        <v>76</v>
      </c>
      <c r="D73" s="18"/>
      <c r="E73" s="18" t="s">
        <v>18</v>
      </c>
      <c r="F73" s="32">
        <f t="shared" si="4"/>
        <v>554.79</v>
      </c>
      <c r="G73" s="47">
        <v>25.094000000000001</v>
      </c>
      <c r="H73" s="47">
        <v>2.7629999999999999</v>
      </c>
      <c r="I73" s="47">
        <v>12.627000000000001</v>
      </c>
      <c r="J73" s="47">
        <v>45.383000000000003</v>
      </c>
      <c r="K73" s="47">
        <v>81.694000000000003</v>
      </c>
      <c r="L73" s="47">
        <v>1365.646</v>
      </c>
      <c r="M73" s="47">
        <v>265</v>
      </c>
      <c r="N73" s="47">
        <v>69.27</v>
      </c>
      <c r="O73" s="47">
        <v>1330.1</v>
      </c>
    </row>
    <row r="74" spans="1:15" x14ac:dyDescent="0.25">
      <c r="A74" s="54" t="s">
        <v>15</v>
      </c>
      <c r="B74" s="54" t="s">
        <v>16</v>
      </c>
      <c r="C74" s="18" t="s">
        <v>168</v>
      </c>
      <c r="D74" s="18"/>
      <c r="E74" s="18" t="s">
        <v>18</v>
      </c>
      <c r="F74" s="32">
        <f t="shared" si="4"/>
        <v>536.32000000000005</v>
      </c>
      <c r="G74" s="47">
        <v>38.017000000000003</v>
      </c>
      <c r="H74" s="47" t="s">
        <v>64</v>
      </c>
      <c r="I74" s="47">
        <v>14.420999999999999</v>
      </c>
      <c r="J74" s="47">
        <v>163.65600000000001</v>
      </c>
      <c r="K74" s="47">
        <v>102.39700000000001</v>
      </c>
      <c r="L74" s="47">
        <v>186.096</v>
      </c>
      <c r="M74" s="47">
        <v>1232</v>
      </c>
      <c r="N74" s="47">
        <v>168.28</v>
      </c>
      <c r="O74" s="47">
        <v>208.68</v>
      </c>
    </row>
    <row r="75" spans="1:15" x14ac:dyDescent="0.25">
      <c r="A75" s="54" t="s">
        <v>15</v>
      </c>
      <c r="B75" s="54" t="s">
        <v>16</v>
      </c>
      <c r="C75" s="18" t="s">
        <v>57</v>
      </c>
      <c r="D75" s="18"/>
      <c r="E75" s="18" t="s">
        <v>18</v>
      </c>
      <c r="F75" s="32">
        <f t="shared" si="4"/>
        <v>515.43999999999994</v>
      </c>
      <c r="G75" s="47" t="s">
        <v>64</v>
      </c>
      <c r="H75" s="47">
        <v>65.626000000000005</v>
      </c>
      <c r="I75" s="47" t="s">
        <v>64</v>
      </c>
      <c r="J75" s="47">
        <v>851.35400000000004</v>
      </c>
      <c r="K75" s="47" t="s">
        <v>64</v>
      </c>
      <c r="L75" s="47" t="s">
        <v>64</v>
      </c>
      <c r="M75" s="47" t="s">
        <v>64</v>
      </c>
      <c r="N75" s="47">
        <v>538.65</v>
      </c>
      <c r="O75" s="47">
        <v>1007.67</v>
      </c>
    </row>
    <row r="76" spans="1:15" x14ac:dyDescent="0.25">
      <c r="A76" s="54" t="s">
        <v>15</v>
      </c>
      <c r="B76" s="54" t="s">
        <v>16</v>
      </c>
      <c r="C76" s="18" t="s">
        <v>48</v>
      </c>
      <c r="D76" s="18"/>
      <c r="E76" s="18" t="s">
        <v>18</v>
      </c>
      <c r="F76" s="32">
        <f t="shared" si="4"/>
        <v>487.69</v>
      </c>
      <c r="G76" s="47" t="s">
        <v>64</v>
      </c>
      <c r="H76" s="47">
        <v>1.1419999999999999</v>
      </c>
      <c r="I76" s="47" t="s">
        <v>64</v>
      </c>
      <c r="J76" s="47" t="s">
        <v>64</v>
      </c>
      <c r="K76" s="47">
        <v>5690.8580000000002</v>
      </c>
      <c r="L76" s="47" t="s">
        <v>64</v>
      </c>
      <c r="M76" s="47" t="s">
        <v>64</v>
      </c>
      <c r="N76" s="47">
        <v>8.06</v>
      </c>
      <c r="O76" s="47">
        <v>1455.01</v>
      </c>
    </row>
    <row r="77" spans="1:15" x14ac:dyDescent="0.25">
      <c r="A77" s="54" t="s">
        <v>15</v>
      </c>
      <c r="B77" s="54" t="s">
        <v>16</v>
      </c>
      <c r="C77" s="18" t="s">
        <v>184</v>
      </c>
      <c r="D77" s="18"/>
      <c r="E77" s="18" t="s">
        <v>18</v>
      </c>
      <c r="F77" s="32">
        <f t="shared" si="4"/>
        <v>396.98</v>
      </c>
      <c r="G77" s="47">
        <v>7.1619999999999999</v>
      </c>
      <c r="H77" s="47">
        <v>3.2330000000000001</v>
      </c>
      <c r="I77" s="47">
        <v>5.4420000000000002</v>
      </c>
      <c r="J77" s="47">
        <v>49.207999999999998</v>
      </c>
      <c r="K77" s="47">
        <v>9.7349999999999994</v>
      </c>
      <c r="L77" s="47">
        <v>75.188000000000002</v>
      </c>
      <c r="M77" s="47">
        <v>879</v>
      </c>
      <c r="N77" s="47">
        <v>16.510000000000002</v>
      </c>
      <c r="O77" s="47">
        <v>295.43</v>
      </c>
    </row>
    <row r="78" spans="1:15" x14ac:dyDescent="0.25">
      <c r="A78" s="54" t="s">
        <v>15</v>
      </c>
      <c r="B78" s="54" t="s">
        <v>16</v>
      </c>
      <c r="C78" s="18" t="s">
        <v>145</v>
      </c>
      <c r="D78" s="18"/>
      <c r="E78" s="18" t="s">
        <v>18</v>
      </c>
      <c r="F78" s="32">
        <f t="shared" si="4"/>
        <v>374.94666666666666</v>
      </c>
      <c r="G78" s="47">
        <v>3.819</v>
      </c>
      <c r="H78" s="47">
        <v>9.4E-2</v>
      </c>
      <c r="I78" s="47">
        <v>212.00399999999999</v>
      </c>
      <c r="J78" s="47">
        <v>91.525999999999996</v>
      </c>
      <c r="K78" s="47">
        <v>41.179000000000002</v>
      </c>
      <c r="L78" s="47">
        <v>11.295999999999999</v>
      </c>
      <c r="M78" s="47">
        <v>105</v>
      </c>
      <c r="N78" s="47">
        <v>2.44</v>
      </c>
      <c r="O78" s="47">
        <v>1017.4</v>
      </c>
    </row>
    <row r="79" spans="1:15" x14ac:dyDescent="0.25">
      <c r="A79" s="54" t="s">
        <v>15</v>
      </c>
      <c r="B79" s="54" t="s">
        <v>16</v>
      </c>
      <c r="C79" s="18" t="s">
        <v>112</v>
      </c>
      <c r="D79" s="18"/>
      <c r="E79" s="18" t="s">
        <v>18</v>
      </c>
      <c r="F79" s="32">
        <f t="shared" si="4"/>
        <v>369.33</v>
      </c>
      <c r="G79" s="47">
        <v>2.7370000000000001</v>
      </c>
      <c r="H79" s="47">
        <v>108.718</v>
      </c>
      <c r="I79" s="47">
        <v>1360.751</v>
      </c>
      <c r="J79" s="47">
        <v>10725.156000000001</v>
      </c>
      <c r="K79" s="47">
        <v>100.28400000000001</v>
      </c>
      <c r="L79" s="47">
        <v>76.542000000000002</v>
      </c>
      <c r="M79" s="47">
        <v>496</v>
      </c>
      <c r="N79" s="47">
        <v>148.87</v>
      </c>
      <c r="O79" s="47">
        <v>463.12</v>
      </c>
    </row>
    <row r="80" spans="1:15" x14ac:dyDescent="0.25">
      <c r="A80" s="54" t="s">
        <v>15</v>
      </c>
      <c r="B80" s="54" t="s">
        <v>16</v>
      </c>
      <c r="C80" s="18" t="s">
        <v>110</v>
      </c>
      <c r="D80" s="18"/>
      <c r="E80" s="18" t="s">
        <v>18</v>
      </c>
      <c r="F80" s="32">
        <f t="shared" si="4"/>
        <v>294.49333333333334</v>
      </c>
      <c r="G80" s="47">
        <v>26.384</v>
      </c>
      <c r="H80" s="47">
        <v>7.0449999999999999</v>
      </c>
      <c r="I80" s="47">
        <v>11.61</v>
      </c>
      <c r="J80" s="47">
        <v>49.433</v>
      </c>
      <c r="K80" s="47">
        <v>27.218</v>
      </c>
      <c r="L80" s="47">
        <v>3.9020000000000001</v>
      </c>
      <c r="M80" s="47">
        <v>600</v>
      </c>
      <c r="N80" s="47">
        <v>59.38</v>
      </c>
      <c r="O80" s="47">
        <v>224.1</v>
      </c>
    </row>
    <row r="81" spans="1:15" x14ac:dyDescent="0.25">
      <c r="A81" s="54" t="s">
        <v>15</v>
      </c>
      <c r="B81" s="54" t="s">
        <v>16</v>
      </c>
      <c r="C81" s="18" t="s">
        <v>165</v>
      </c>
      <c r="D81" s="18"/>
      <c r="E81" s="18" t="s">
        <v>18</v>
      </c>
      <c r="F81" s="32">
        <f t="shared" si="4"/>
        <v>279.45333333333332</v>
      </c>
      <c r="G81" s="47">
        <v>8809.7630000000008</v>
      </c>
      <c r="H81" s="47" t="s">
        <v>64</v>
      </c>
      <c r="I81" s="47">
        <v>0.104</v>
      </c>
      <c r="J81" s="47">
        <v>34.664000000000001</v>
      </c>
      <c r="K81" s="47">
        <v>135.154</v>
      </c>
      <c r="L81" s="47">
        <v>201.33199999999999</v>
      </c>
      <c r="M81" s="47">
        <v>68</v>
      </c>
      <c r="N81" s="47">
        <v>282.12</v>
      </c>
      <c r="O81" s="47">
        <v>488.24</v>
      </c>
    </row>
    <row r="82" spans="1:15" x14ac:dyDescent="0.25">
      <c r="A82" s="54" t="s">
        <v>15</v>
      </c>
      <c r="B82" s="54" t="s">
        <v>16</v>
      </c>
      <c r="C82" s="18" t="s">
        <v>75</v>
      </c>
      <c r="D82" s="18"/>
      <c r="E82" s="18" t="s">
        <v>18</v>
      </c>
      <c r="F82" s="32">
        <f t="shared" si="4"/>
        <v>274.4733333333333</v>
      </c>
      <c r="G82" s="47">
        <v>321.25599999999997</v>
      </c>
      <c r="H82" s="47">
        <v>87.448999999999998</v>
      </c>
      <c r="I82" s="47">
        <v>93.826999999999998</v>
      </c>
      <c r="J82" s="47">
        <v>369.53399999999999</v>
      </c>
      <c r="K82" s="47">
        <v>2126.739</v>
      </c>
      <c r="L82" s="47">
        <v>109.541</v>
      </c>
      <c r="M82" s="47">
        <v>567</v>
      </c>
      <c r="N82" s="47">
        <v>142.56</v>
      </c>
      <c r="O82" s="47">
        <v>113.86</v>
      </c>
    </row>
    <row r="83" spans="1:15" x14ac:dyDescent="0.25">
      <c r="A83" s="54" t="s">
        <v>15</v>
      </c>
      <c r="B83" s="54" t="s">
        <v>16</v>
      </c>
      <c r="C83" s="18" t="s">
        <v>138</v>
      </c>
      <c r="D83" s="18"/>
      <c r="E83" s="18" t="s">
        <v>18</v>
      </c>
      <c r="F83" s="32">
        <f t="shared" si="4"/>
        <v>270.80666666666667</v>
      </c>
      <c r="G83" s="47">
        <v>149.49100000000001</v>
      </c>
      <c r="H83" s="47">
        <v>74.671999999999997</v>
      </c>
      <c r="I83" s="47">
        <v>78.001999999999995</v>
      </c>
      <c r="J83" s="47">
        <v>58.293999999999997</v>
      </c>
      <c r="K83" s="47">
        <v>14.182</v>
      </c>
      <c r="L83" s="47">
        <v>73.421000000000006</v>
      </c>
      <c r="M83" s="47">
        <v>200</v>
      </c>
      <c r="N83" s="47">
        <v>71.239999999999995</v>
      </c>
      <c r="O83" s="47">
        <v>541.17999999999995</v>
      </c>
    </row>
    <row r="84" spans="1:15" x14ac:dyDescent="0.25">
      <c r="A84" s="54" t="s">
        <v>15</v>
      </c>
      <c r="B84" s="54" t="s">
        <v>16</v>
      </c>
      <c r="C84" s="18" t="s">
        <v>269</v>
      </c>
      <c r="D84" s="18"/>
      <c r="E84" s="18" t="s">
        <v>18</v>
      </c>
      <c r="F84" s="32">
        <f t="shared" si="4"/>
        <v>262.50666666666672</v>
      </c>
      <c r="G84" s="47" t="s">
        <v>64</v>
      </c>
      <c r="H84" s="47" t="s">
        <v>64</v>
      </c>
      <c r="I84" s="47" t="s">
        <v>64</v>
      </c>
      <c r="J84" s="47">
        <v>9.8339999999999996</v>
      </c>
      <c r="K84" s="47">
        <v>1.006</v>
      </c>
      <c r="L84" s="47" t="s">
        <v>64</v>
      </c>
      <c r="M84" s="47">
        <v>17</v>
      </c>
      <c r="N84" s="47">
        <v>4.2</v>
      </c>
      <c r="O84" s="47">
        <v>766.32</v>
      </c>
    </row>
    <row r="85" spans="1:15" x14ac:dyDescent="0.25">
      <c r="A85" s="54" t="s">
        <v>15</v>
      </c>
      <c r="B85" s="54" t="s">
        <v>16</v>
      </c>
      <c r="C85" s="18" t="s">
        <v>132</v>
      </c>
      <c r="D85" s="18"/>
      <c r="E85" s="18" t="s">
        <v>18</v>
      </c>
      <c r="F85" s="32">
        <f t="shared" si="4"/>
        <v>261.6033333333333</v>
      </c>
      <c r="G85" s="47">
        <v>233.15299999999999</v>
      </c>
      <c r="H85" s="47">
        <v>35.734999999999999</v>
      </c>
      <c r="I85" s="47">
        <v>195.351</v>
      </c>
      <c r="J85" s="47">
        <v>3588.9569999999999</v>
      </c>
      <c r="K85" s="47">
        <v>406.21</v>
      </c>
      <c r="L85" s="47">
        <v>18.029</v>
      </c>
      <c r="M85" s="47">
        <v>581</v>
      </c>
      <c r="N85" s="47">
        <v>203.81</v>
      </c>
      <c r="O85" s="47" t="s">
        <v>64</v>
      </c>
    </row>
    <row r="86" spans="1:15" x14ac:dyDescent="0.25">
      <c r="A86" s="54" t="s">
        <v>15</v>
      </c>
      <c r="B86" s="54" t="s">
        <v>16</v>
      </c>
      <c r="C86" s="18" t="s">
        <v>107</v>
      </c>
      <c r="D86" s="18"/>
      <c r="E86" s="18" t="s">
        <v>18</v>
      </c>
      <c r="F86" s="32">
        <f t="shared" si="4"/>
        <v>260.62666666666667</v>
      </c>
      <c r="G86" s="47">
        <v>191.928</v>
      </c>
      <c r="H86" s="47">
        <v>6.6619999999999999</v>
      </c>
      <c r="I86" s="47">
        <v>75.040999999999997</v>
      </c>
      <c r="J86" s="47">
        <v>253.33699999999999</v>
      </c>
      <c r="K86" s="47">
        <v>77.14</v>
      </c>
      <c r="L86" s="47" t="s">
        <v>64</v>
      </c>
      <c r="M86" s="47">
        <v>168</v>
      </c>
      <c r="N86" s="47">
        <v>184.28</v>
      </c>
      <c r="O86" s="47">
        <v>429.6</v>
      </c>
    </row>
    <row r="87" spans="1:15" x14ac:dyDescent="0.25">
      <c r="A87" s="54" t="s">
        <v>15</v>
      </c>
      <c r="B87" s="54" t="s">
        <v>16</v>
      </c>
      <c r="C87" s="18" t="s">
        <v>140</v>
      </c>
      <c r="D87" s="18"/>
      <c r="E87" s="18" t="s">
        <v>18</v>
      </c>
      <c r="F87" s="32">
        <f t="shared" si="4"/>
        <v>259.40333333333336</v>
      </c>
      <c r="G87" s="47">
        <v>13.048</v>
      </c>
      <c r="H87" s="47">
        <v>10.9</v>
      </c>
      <c r="I87" s="47">
        <v>4.524</v>
      </c>
      <c r="J87" s="47">
        <v>84.945999999999998</v>
      </c>
      <c r="K87" s="47">
        <v>29.472000000000001</v>
      </c>
      <c r="L87" s="47">
        <v>14.603</v>
      </c>
      <c r="M87" s="47">
        <v>683</v>
      </c>
      <c r="N87" s="47">
        <v>3.96</v>
      </c>
      <c r="O87" s="47">
        <v>91.25</v>
      </c>
    </row>
    <row r="88" spans="1:15" x14ac:dyDescent="0.25">
      <c r="A88" s="54" t="s">
        <v>15</v>
      </c>
      <c r="B88" s="54" t="s">
        <v>16</v>
      </c>
      <c r="C88" s="18" t="s">
        <v>106</v>
      </c>
      <c r="D88" s="18"/>
      <c r="E88" s="18" t="s">
        <v>18</v>
      </c>
      <c r="F88" s="32">
        <f t="shared" si="4"/>
        <v>244.2166666666667</v>
      </c>
      <c r="G88" s="47">
        <v>22.335000000000001</v>
      </c>
      <c r="H88" s="47">
        <v>33.000999999999998</v>
      </c>
      <c r="I88" s="47">
        <v>790.59900000000005</v>
      </c>
      <c r="J88" s="47">
        <v>334.47899999999998</v>
      </c>
      <c r="K88" s="47">
        <v>89.447000000000003</v>
      </c>
      <c r="L88" s="47">
        <v>109.91500000000001</v>
      </c>
      <c r="M88" s="47">
        <v>37</v>
      </c>
      <c r="N88" s="47">
        <v>393.85</v>
      </c>
      <c r="O88" s="47">
        <v>301.8</v>
      </c>
    </row>
    <row r="89" spans="1:15" x14ac:dyDescent="0.25">
      <c r="A89" s="54" t="s">
        <v>15</v>
      </c>
      <c r="B89" s="54" t="s">
        <v>16</v>
      </c>
      <c r="C89" s="18" t="s">
        <v>129</v>
      </c>
      <c r="D89" s="18"/>
      <c r="E89" s="18" t="s">
        <v>18</v>
      </c>
      <c r="F89" s="32">
        <f t="shared" si="4"/>
        <v>239.23000000000002</v>
      </c>
      <c r="G89" s="47" t="s">
        <v>64</v>
      </c>
      <c r="H89" s="47" t="s">
        <v>64</v>
      </c>
      <c r="I89" s="47">
        <v>44.104999999999997</v>
      </c>
      <c r="J89" s="47" t="s">
        <v>64</v>
      </c>
      <c r="K89" s="47" t="s">
        <v>64</v>
      </c>
      <c r="L89" s="47">
        <v>3.23</v>
      </c>
      <c r="M89" s="47">
        <v>2</v>
      </c>
      <c r="N89" s="47">
        <v>497.01</v>
      </c>
      <c r="O89" s="47">
        <v>218.68</v>
      </c>
    </row>
    <row r="90" spans="1:15" x14ac:dyDescent="0.25">
      <c r="A90" s="54" t="s">
        <v>15</v>
      </c>
      <c r="B90" s="54" t="s">
        <v>16</v>
      </c>
      <c r="C90" s="18" t="s">
        <v>161</v>
      </c>
      <c r="D90" s="18"/>
      <c r="E90" s="18" t="s">
        <v>18</v>
      </c>
      <c r="F90" s="32">
        <f t="shared" si="4"/>
        <v>215.73666666666665</v>
      </c>
      <c r="G90" s="47" t="s">
        <v>64</v>
      </c>
      <c r="H90" s="47">
        <v>25.071000000000002</v>
      </c>
      <c r="I90" s="47">
        <v>25.474</v>
      </c>
      <c r="J90" s="47">
        <v>160.97499999999999</v>
      </c>
      <c r="K90" s="47">
        <v>136.80799999999999</v>
      </c>
      <c r="L90" s="47">
        <v>12.458</v>
      </c>
      <c r="M90" s="47">
        <v>82</v>
      </c>
      <c r="N90" s="47">
        <v>21.16</v>
      </c>
      <c r="O90" s="47">
        <v>544.04999999999995</v>
      </c>
    </row>
    <row r="91" spans="1:15" x14ac:dyDescent="0.25">
      <c r="A91" s="54" t="s">
        <v>15</v>
      </c>
      <c r="B91" s="54" t="s">
        <v>16</v>
      </c>
      <c r="C91" s="18" t="s">
        <v>79</v>
      </c>
      <c r="D91" s="18"/>
      <c r="E91" s="18" t="s">
        <v>18</v>
      </c>
      <c r="F91" s="32">
        <f t="shared" si="4"/>
        <v>212.04</v>
      </c>
      <c r="G91" s="47" t="s">
        <v>64</v>
      </c>
      <c r="H91" s="47" t="s">
        <v>64</v>
      </c>
      <c r="I91" s="47" t="s">
        <v>64</v>
      </c>
      <c r="J91" s="47" t="s">
        <v>64</v>
      </c>
      <c r="K91" s="47">
        <v>13.537000000000001</v>
      </c>
      <c r="L91" s="47">
        <v>2.7970000000000002</v>
      </c>
      <c r="M91" s="47">
        <v>23</v>
      </c>
      <c r="N91" s="47">
        <v>342.98</v>
      </c>
      <c r="O91" s="47">
        <v>270.14</v>
      </c>
    </row>
    <row r="92" spans="1:15" x14ac:dyDescent="0.25">
      <c r="A92" s="54" t="s">
        <v>15</v>
      </c>
      <c r="B92" s="54" t="s">
        <v>16</v>
      </c>
      <c r="C92" s="18" t="s">
        <v>60</v>
      </c>
      <c r="D92" s="18"/>
      <c r="E92" s="18" t="s">
        <v>18</v>
      </c>
      <c r="F92" s="32">
        <f t="shared" si="4"/>
        <v>173.39</v>
      </c>
      <c r="G92" s="47">
        <v>8.2590000000000003</v>
      </c>
      <c r="H92" s="47">
        <v>33.628</v>
      </c>
      <c r="I92" s="47">
        <v>10.792</v>
      </c>
      <c r="J92" s="47" t="s">
        <v>64</v>
      </c>
      <c r="K92" s="47">
        <v>92.784000000000006</v>
      </c>
      <c r="L92" s="47">
        <v>123.605</v>
      </c>
      <c r="M92" s="47">
        <v>385</v>
      </c>
      <c r="N92" s="47">
        <v>134.61000000000001</v>
      </c>
      <c r="O92" s="47">
        <v>0.56000000000000005</v>
      </c>
    </row>
    <row r="93" spans="1:15" x14ac:dyDescent="0.25">
      <c r="A93" s="54" t="s">
        <v>15</v>
      </c>
      <c r="B93" s="54" t="s">
        <v>16</v>
      </c>
      <c r="C93" s="18" t="s">
        <v>52</v>
      </c>
      <c r="D93" s="18"/>
      <c r="E93" s="18" t="s">
        <v>18</v>
      </c>
      <c r="F93" s="32">
        <f t="shared" si="4"/>
        <v>172.21</v>
      </c>
      <c r="G93" s="47" t="s">
        <v>64</v>
      </c>
      <c r="H93" s="47">
        <v>24.324999999999999</v>
      </c>
      <c r="I93" s="47">
        <v>31.695</v>
      </c>
      <c r="J93" s="47">
        <v>113.962</v>
      </c>
      <c r="K93" s="47">
        <v>70.037999999999997</v>
      </c>
      <c r="L93" s="47">
        <v>44.515000000000001</v>
      </c>
      <c r="M93" s="47">
        <v>67</v>
      </c>
      <c r="N93" s="47">
        <v>133.94999999999999</v>
      </c>
      <c r="O93" s="47">
        <v>315.68</v>
      </c>
    </row>
    <row r="94" spans="1:15" x14ac:dyDescent="0.25">
      <c r="A94" s="54" t="s">
        <v>15</v>
      </c>
      <c r="B94" s="54" t="s">
        <v>16</v>
      </c>
      <c r="C94" s="18" t="s">
        <v>68</v>
      </c>
      <c r="D94" s="18"/>
      <c r="E94" s="18" t="s">
        <v>18</v>
      </c>
      <c r="F94" s="32">
        <f t="shared" si="4"/>
        <v>165.37333333333333</v>
      </c>
      <c r="G94" s="47" t="s">
        <v>64</v>
      </c>
      <c r="H94" s="47" t="s">
        <v>64</v>
      </c>
      <c r="I94" s="47" t="s">
        <v>64</v>
      </c>
      <c r="J94" s="47">
        <v>8.4060000000000006</v>
      </c>
      <c r="K94" s="47" t="s">
        <v>64</v>
      </c>
      <c r="L94" s="47">
        <v>35974.076000000001</v>
      </c>
      <c r="M94" s="47" t="s">
        <v>64</v>
      </c>
      <c r="N94" s="47">
        <v>147.09</v>
      </c>
      <c r="O94" s="47">
        <v>349.03</v>
      </c>
    </row>
    <row r="95" spans="1:15" x14ac:dyDescent="0.25">
      <c r="A95" s="54" t="s">
        <v>15</v>
      </c>
      <c r="B95" s="54" t="s">
        <v>16</v>
      </c>
      <c r="C95" s="18" t="s">
        <v>42</v>
      </c>
      <c r="D95" s="18"/>
      <c r="E95" s="18" t="s">
        <v>18</v>
      </c>
      <c r="F95" s="32">
        <f t="shared" si="4"/>
        <v>125.94</v>
      </c>
      <c r="G95" s="47">
        <v>0.13700000000000001</v>
      </c>
      <c r="H95" s="47" t="s">
        <v>64</v>
      </c>
      <c r="I95" s="47">
        <v>0.32500000000000001</v>
      </c>
      <c r="J95" s="47" t="s">
        <v>64</v>
      </c>
      <c r="K95" s="47" t="s">
        <v>64</v>
      </c>
      <c r="L95" s="47">
        <v>0.185</v>
      </c>
      <c r="M95" s="47">
        <v>11</v>
      </c>
      <c r="N95" s="47" t="s">
        <v>64</v>
      </c>
      <c r="O95" s="47">
        <v>366.82</v>
      </c>
    </row>
    <row r="96" spans="1:15" x14ac:dyDescent="0.25">
      <c r="A96" s="54" t="s">
        <v>15</v>
      </c>
      <c r="B96" s="54" t="s">
        <v>16</v>
      </c>
      <c r="C96" s="18" t="s">
        <v>122</v>
      </c>
      <c r="D96" s="18"/>
      <c r="E96" s="18" t="s">
        <v>18</v>
      </c>
      <c r="F96" s="32">
        <f t="shared" si="4"/>
        <v>125.84666666666665</v>
      </c>
      <c r="G96" s="47">
        <v>40.079000000000001</v>
      </c>
      <c r="H96" s="47">
        <v>249.501</v>
      </c>
      <c r="I96" s="47">
        <v>190.71100000000001</v>
      </c>
      <c r="J96" s="47">
        <v>11.372</v>
      </c>
      <c r="K96" s="47">
        <v>116.65</v>
      </c>
      <c r="L96" s="47">
        <v>4.1000000000000002E-2</v>
      </c>
      <c r="M96" s="47">
        <v>316</v>
      </c>
      <c r="N96" s="47">
        <v>0.89</v>
      </c>
      <c r="O96" s="47">
        <v>60.65</v>
      </c>
    </row>
    <row r="97" spans="1:15" x14ac:dyDescent="0.25">
      <c r="A97" s="54" t="s">
        <v>15</v>
      </c>
      <c r="B97" s="54" t="s">
        <v>16</v>
      </c>
      <c r="C97" s="18" t="s">
        <v>147</v>
      </c>
      <c r="D97" s="18"/>
      <c r="E97" s="18" t="s">
        <v>18</v>
      </c>
      <c r="F97" s="32">
        <f t="shared" si="4"/>
        <v>115.42999999999999</v>
      </c>
      <c r="G97" s="47" t="s">
        <v>64</v>
      </c>
      <c r="H97" s="47">
        <v>6.7809999999999997</v>
      </c>
      <c r="I97" s="47">
        <v>49.93</v>
      </c>
      <c r="J97" s="47">
        <v>0.27500000000000002</v>
      </c>
      <c r="K97" s="47">
        <v>8.2520000000000007</v>
      </c>
      <c r="L97" s="47">
        <v>16.689</v>
      </c>
      <c r="M97" s="47">
        <v>37</v>
      </c>
      <c r="N97" s="47">
        <v>164.17</v>
      </c>
      <c r="O97" s="47">
        <v>145.12</v>
      </c>
    </row>
    <row r="98" spans="1:15" x14ac:dyDescent="0.25">
      <c r="A98" s="54" t="s">
        <v>15</v>
      </c>
      <c r="B98" s="54" t="s">
        <v>16</v>
      </c>
      <c r="C98" s="18" t="s">
        <v>81</v>
      </c>
      <c r="D98" s="18"/>
      <c r="E98" s="18" t="s">
        <v>18</v>
      </c>
      <c r="F98" s="32">
        <f t="shared" si="4"/>
        <v>103.96666666666665</v>
      </c>
      <c r="G98" s="47">
        <v>55.671999999999997</v>
      </c>
      <c r="H98" s="47">
        <v>117.14100000000001</v>
      </c>
      <c r="I98" s="47">
        <v>23.818000000000001</v>
      </c>
      <c r="J98" s="47">
        <v>47.69</v>
      </c>
      <c r="K98" s="47">
        <v>5549.0060000000003</v>
      </c>
      <c r="L98" s="47">
        <v>615.404</v>
      </c>
      <c r="M98" s="47">
        <v>22</v>
      </c>
      <c r="N98" s="47">
        <v>70.12</v>
      </c>
      <c r="O98" s="47">
        <v>219.78</v>
      </c>
    </row>
    <row r="99" spans="1:15" x14ac:dyDescent="0.25">
      <c r="A99" s="54" t="s">
        <v>15</v>
      </c>
      <c r="B99" s="54" t="s">
        <v>16</v>
      </c>
      <c r="C99" s="18" t="s">
        <v>66</v>
      </c>
      <c r="D99" s="18"/>
      <c r="E99" s="18" t="s">
        <v>18</v>
      </c>
      <c r="F99" s="32">
        <f t="shared" si="4"/>
        <v>103.27666666666666</v>
      </c>
      <c r="G99" s="47" t="s">
        <v>64</v>
      </c>
      <c r="H99" s="47">
        <v>36.851999999999997</v>
      </c>
      <c r="I99" s="47">
        <v>14.023</v>
      </c>
      <c r="J99" s="47">
        <v>64.093999999999994</v>
      </c>
      <c r="K99" s="47" t="s">
        <v>64</v>
      </c>
      <c r="L99" s="47">
        <v>5.2999999999999999E-2</v>
      </c>
      <c r="M99" s="47">
        <v>45</v>
      </c>
      <c r="N99" s="47" t="s">
        <v>64</v>
      </c>
      <c r="O99" s="47">
        <v>264.83</v>
      </c>
    </row>
    <row r="100" spans="1:15" x14ac:dyDescent="0.25">
      <c r="A100" s="54" t="s">
        <v>15</v>
      </c>
      <c r="B100" s="54" t="s">
        <v>16</v>
      </c>
      <c r="C100" s="18" t="s">
        <v>114</v>
      </c>
      <c r="D100" s="18"/>
      <c r="E100" s="18" t="s">
        <v>18</v>
      </c>
      <c r="F100" s="32">
        <f t="shared" si="4"/>
        <v>103.19333333333334</v>
      </c>
      <c r="G100" s="47" t="s">
        <v>64</v>
      </c>
      <c r="H100" s="47">
        <v>2.597</v>
      </c>
      <c r="I100" s="47" t="s">
        <v>64</v>
      </c>
      <c r="J100" s="47" t="s">
        <v>64</v>
      </c>
      <c r="K100" s="47">
        <v>78.289000000000001</v>
      </c>
      <c r="L100" s="47">
        <v>36.348999999999997</v>
      </c>
      <c r="M100" s="47" t="s">
        <v>64</v>
      </c>
      <c r="N100" s="47">
        <v>83.03</v>
      </c>
      <c r="O100" s="47">
        <v>226.55</v>
      </c>
    </row>
    <row r="101" spans="1:15" x14ac:dyDescent="0.25">
      <c r="A101" s="54" t="s">
        <v>15</v>
      </c>
      <c r="B101" s="54" t="s">
        <v>16</v>
      </c>
      <c r="C101" s="18" t="s">
        <v>196</v>
      </c>
      <c r="D101" s="18"/>
      <c r="E101" s="18" t="s">
        <v>18</v>
      </c>
      <c r="F101" s="32">
        <f t="shared" si="4"/>
        <v>102.8</v>
      </c>
      <c r="G101" s="47">
        <v>138.37799999999999</v>
      </c>
      <c r="H101" s="47">
        <v>3.8570000000000002</v>
      </c>
      <c r="I101" s="47">
        <v>23.026</v>
      </c>
      <c r="J101" s="47">
        <v>30.56</v>
      </c>
      <c r="K101" s="47">
        <v>34.484000000000002</v>
      </c>
      <c r="L101" s="47">
        <v>155.404</v>
      </c>
      <c r="M101" s="47">
        <v>121</v>
      </c>
      <c r="N101" s="47">
        <v>88.06</v>
      </c>
      <c r="O101" s="47">
        <v>99.34</v>
      </c>
    </row>
    <row r="102" spans="1:15" x14ac:dyDescent="0.25">
      <c r="A102" s="54" t="s">
        <v>15</v>
      </c>
      <c r="B102" s="54" t="s">
        <v>16</v>
      </c>
      <c r="C102" s="18" t="s">
        <v>111</v>
      </c>
      <c r="D102" s="18"/>
      <c r="E102" s="18" t="s">
        <v>18</v>
      </c>
      <c r="F102" s="32">
        <f t="shared" si="4"/>
        <v>99.25333333333333</v>
      </c>
      <c r="G102" s="47" t="s">
        <v>64</v>
      </c>
      <c r="H102" s="47">
        <v>4.4059999999999997</v>
      </c>
      <c r="I102" s="47" t="s">
        <v>64</v>
      </c>
      <c r="J102" s="47">
        <v>7.2169999999999996</v>
      </c>
      <c r="K102" s="47">
        <v>23.687999999999999</v>
      </c>
      <c r="L102" s="47">
        <v>212.46899999999999</v>
      </c>
      <c r="M102" s="47">
        <v>288</v>
      </c>
      <c r="N102" s="47">
        <v>5.52</v>
      </c>
      <c r="O102" s="47">
        <v>4.24</v>
      </c>
    </row>
    <row r="103" spans="1:15" x14ac:dyDescent="0.25">
      <c r="A103" s="54" t="s">
        <v>15</v>
      </c>
      <c r="B103" s="54" t="s">
        <v>16</v>
      </c>
      <c r="C103" s="18" t="s">
        <v>267</v>
      </c>
      <c r="D103" s="18"/>
      <c r="E103" s="18" t="s">
        <v>18</v>
      </c>
      <c r="F103" s="32">
        <f t="shared" si="4"/>
        <v>97.40000000000002</v>
      </c>
      <c r="G103" s="47">
        <v>100.96599999999999</v>
      </c>
      <c r="H103" s="47">
        <v>2704.873</v>
      </c>
      <c r="I103" s="47">
        <v>112.834</v>
      </c>
      <c r="J103" s="47">
        <v>158.29300000000001</v>
      </c>
      <c r="K103" s="47">
        <v>164.92699999999999</v>
      </c>
      <c r="L103" s="47">
        <v>94.552999999999997</v>
      </c>
      <c r="M103" s="47">
        <v>156</v>
      </c>
      <c r="N103" s="47">
        <v>0.43</v>
      </c>
      <c r="O103" s="47">
        <v>135.77000000000001</v>
      </c>
    </row>
    <row r="104" spans="1:15" x14ac:dyDescent="0.25">
      <c r="A104" s="54" t="s">
        <v>15</v>
      </c>
      <c r="B104" s="54" t="s">
        <v>16</v>
      </c>
      <c r="C104" s="18" t="s">
        <v>134</v>
      </c>
      <c r="D104" s="18"/>
      <c r="E104" s="18" t="s">
        <v>18</v>
      </c>
      <c r="F104" s="32">
        <f t="shared" si="4"/>
        <v>96.506666666666675</v>
      </c>
      <c r="G104" s="47">
        <v>114.27500000000001</v>
      </c>
      <c r="H104" s="47">
        <v>59.018000000000001</v>
      </c>
      <c r="I104" s="47">
        <v>65.278999999999996</v>
      </c>
      <c r="J104" s="47">
        <v>245.34299999999999</v>
      </c>
      <c r="K104" s="47">
        <v>59.576000000000001</v>
      </c>
      <c r="L104" s="47">
        <v>20.501000000000001</v>
      </c>
      <c r="M104" s="47">
        <v>75</v>
      </c>
      <c r="N104" s="47">
        <v>207.58</v>
      </c>
      <c r="O104" s="47">
        <v>6.94</v>
      </c>
    </row>
    <row r="105" spans="1:15" x14ac:dyDescent="0.25">
      <c r="A105" s="54" t="s">
        <v>15</v>
      </c>
      <c r="B105" s="54" t="s">
        <v>16</v>
      </c>
      <c r="C105" s="18" t="s">
        <v>146</v>
      </c>
      <c r="D105" s="18"/>
      <c r="E105" s="18" t="s">
        <v>18</v>
      </c>
      <c r="F105" s="32">
        <f t="shared" si="4"/>
        <v>95.04</v>
      </c>
      <c r="G105" s="47">
        <v>37.085000000000001</v>
      </c>
      <c r="H105" s="47">
        <v>30.706</v>
      </c>
      <c r="I105" s="47">
        <v>416.48700000000002</v>
      </c>
      <c r="J105" s="47">
        <v>2.8730000000000002</v>
      </c>
      <c r="K105" s="47">
        <v>0.314</v>
      </c>
      <c r="L105" s="47" t="s">
        <v>64</v>
      </c>
      <c r="M105" s="47" t="s">
        <v>64</v>
      </c>
      <c r="N105" s="47">
        <v>1.29</v>
      </c>
      <c r="O105" s="47">
        <v>283.83</v>
      </c>
    </row>
    <row r="106" spans="1:15" x14ac:dyDescent="0.25">
      <c r="A106" s="54" t="s">
        <v>15</v>
      </c>
      <c r="B106" s="54" t="s">
        <v>16</v>
      </c>
      <c r="C106" s="18" t="s">
        <v>171</v>
      </c>
      <c r="D106" s="18"/>
      <c r="E106" s="18" t="s">
        <v>18</v>
      </c>
      <c r="F106" s="32">
        <f t="shared" si="4"/>
        <v>90.346666666666678</v>
      </c>
      <c r="G106" s="47" t="s">
        <v>64</v>
      </c>
      <c r="H106" s="47" t="s">
        <v>64</v>
      </c>
      <c r="I106" s="47">
        <v>11.388</v>
      </c>
      <c r="J106" s="47">
        <v>6.9930000000000003</v>
      </c>
      <c r="K106" s="47" t="s">
        <v>64</v>
      </c>
      <c r="L106" s="47" t="s">
        <v>64</v>
      </c>
      <c r="M106" s="47">
        <v>154</v>
      </c>
      <c r="N106" s="47">
        <v>27.34</v>
      </c>
      <c r="O106" s="47">
        <v>89.7</v>
      </c>
    </row>
    <row r="107" spans="1:15" x14ac:dyDescent="0.25">
      <c r="A107" s="54" t="s">
        <v>15</v>
      </c>
      <c r="B107" s="54" t="s">
        <v>16</v>
      </c>
      <c r="C107" s="18" t="s">
        <v>47</v>
      </c>
      <c r="D107" s="18"/>
      <c r="E107" s="18" t="s">
        <v>18</v>
      </c>
      <c r="F107" s="32">
        <f t="shared" si="4"/>
        <v>89.616666666666674</v>
      </c>
      <c r="G107" s="47">
        <v>32.154000000000003</v>
      </c>
      <c r="H107" s="47" t="s">
        <v>64</v>
      </c>
      <c r="I107" s="47">
        <v>109.09699999999999</v>
      </c>
      <c r="J107" s="47">
        <v>414.83300000000003</v>
      </c>
      <c r="K107" s="47">
        <v>37.462000000000003</v>
      </c>
      <c r="L107" s="47">
        <v>6375.9870000000001</v>
      </c>
      <c r="M107" s="47">
        <v>14</v>
      </c>
      <c r="N107" s="47">
        <v>163.95</v>
      </c>
      <c r="O107" s="47">
        <v>90.9</v>
      </c>
    </row>
    <row r="108" spans="1:15" x14ac:dyDescent="0.25">
      <c r="A108" s="54" t="s">
        <v>15</v>
      </c>
      <c r="B108" s="54" t="s">
        <v>16</v>
      </c>
      <c r="C108" s="18" t="s">
        <v>137</v>
      </c>
      <c r="D108" s="18"/>
      <c r="E108" s="18" t="s">
        <v>18</v>
      </c>
      <c r="F108" s="32">
        <f t="shared" si="4"/>
        <v>89.483333333333334</v>
      </c>
      <c r="G108" s="47">
        <v>158.702</v>
      </c>
      <c r="H108" s="47">
        <v>0.73799999999999999</v>
      </c>
      <c r="I108" s="47">
        <v>111.04300000000001</v>
      </c>
      <c r="J108" s="47">
        <v>14.207000000000001</v>
      </c>
      <c r="K108" s="47">
        <v>219.446</v>
      </c>
      <c r="L108" s="47">
        <v>187.37299999999999</v>
      </c>
      <c r="M108" s="47">
        <v>121</v>
      </c>
      <c r="N108" s="47">
        <v>44.59</v>
      </c>
      <c r="O108" s="47">
        <v>102.86</v>
      </c>
    </row>
    <row r="109" spans="1:15" x14ac:dyDescent="0.25">
      <c r="A109" s="54" t="s">
        <v>15</v>
      </c>
      <c r="B109" s="54" t="s">
        <v>16</v>
      </c>
      <c r="C109" s="18" t="s">
        <v>99</v>
      </c>
      <c r="D109" s="18"/>
      <c r="E109" s="18" t="s">
        <v>18</v>
      </c>
      <c r="F109" s="32">
        <f t="shared" si="4"/>
        <v>88.563333333333333</v>
      </c>
      <c r="G109" s="47">
        <v>0.433</v>
      </c>
      <c r="H109" s="47">
        <v>32.185000000000002</v>
      </c>
      <c r="I109" s="47">
        <v>37.463000000000001</v>
      </c>
      <c r="J109" s="47">
        <v>17.579000000000001</v>
      </c>
      <c r="K109" s="47">
        <v>84.076999999999998</v>
      </c>
      <c r="L109" s="47">
        <v>58.320999999999998</v>
      </c>
      <c r="M109" s="47">
        <v>106</v>
      </c>
      <c r="N109" s="47">
        <v>60.29</v>
      </c>
      <c r="O109" s="47">
        <v>99.4</v>
      </c>
    </row>
    <row r="110" spans="1:15" x14ac:dyDescent="0.25">
      <c r="A110" s="54" t="s">
        <v>15</v>
      </c>
      <c r="B110" s="54" t="s">
        <v>16</v>
      </c>
      <c r="C110" s="18" t="s">
        <v>86</v>
      </c>
      <c r="D110" s="18"/>
      <c r="E110" s="18" t="s">
        <v>18</v>
      </c>
      <c r="F110" s="32">
        <f t="shared" si="4"/>
        <v>87.240000000000009</v>
      </c>
      <c r="G110" s="47">
        <v>0.57999999999999996</v>
      </c>
      <c r="H110" s="47">
        <v>4.7249999999999996</v>
      </c>
      <c r="I110" s="47" t="s">
        <v>64</v>
      </c>
      <c r="J110" s="47">
        <v>0.47699999999999998</v>
      </c>
      <c r="K110" s="47">
        <v>159.88</v>
      </c>
      <c r="L110" s="47">
        <v>0.83899999999999997</v>
      </c>
      <c r="M110" s="47">
        <v>240</v>
      </c>
      <c r="N110" s="47">
        <v>21.04</v>
      </c>
      <c r="O110" s="47">
        <v>0.68</v>
      </c>
    </row>
    <row r="111" spans="1:15" x14ac:dyDescent="0.25">
      <c r="A111" s="54" t="s">
        <v>15</v>
      </c>
      <c r="B111" s="54" t="s">
        <v>16</v>
      </c>
      <c r="C111" s="18" t="s">
        <v>90</v>
      </c>
      <c r="D111" s="18"/>
      <c r="E111" s="18" t="s">
        <v>18</v>
      </c>
      <c r="F111" s="32">
        <f t="shared" si="4"/>
        <v>76.49666666666667</v>
      </c>
      <c r="G111" s="47" t="s">
        <v>64</v>
      </c>
      <c r="H111" s="47" t="s">
        <v>64</v>
      </c>
      <c r="I111" s="47">
        <v>4992.7619999999997</v>
      </c>
      <c r="J111" s="47">
        <v>1.5880000000000001</v>
      </c>
      <c r="K111" s="47">
        <v>28.047000000000001</v>
      </c>
      <c r="L111" s="47">
        <v>12.313000000000001</v>
      </c>
      <c r="M111" s="47">
        <v>1</v>
      </c>
      <c r="N111" s="47">
        <v>143.27000000000001</v>
      </c>
      <c r="O111" s="47">
        <v>85.22</v>
      </c>
    </row>
    <row r="112" spans="1:15" x14ac:dyDescent="0.25">
      <c r="A112" s="54" t="s">
        <v>15</v>
      </c>
      <c r="B112" s="54" t="s">
        <v>16</v>
      </c>
      <c r="C112" s="18" t="s">
        <v>139</v>
      </c>
      <c r="D112" s="18"/>
      <c r="E112" s="18" t="s">
        <v>18</v>
      </c>
      <c r="F112" s="32">
        <f t="shared" si="4"/>
        <v>74.37</v>
      </c>
      <c r="G112" s="47">
        <v>0.65100000000000002</v>
      </c>
      <c r="H112" s="47" t="s">
        <v>64</v>
      </c>
      <c r="I112" s="47" t="s">
        <v>64</v>
      </c>
      <c r="J112" s="47" t="s">
        <v>64</v>
      </c>
      <c r="K112" s="47">
        <v>1.3180000000000001</v>
      </c>
      <c r="L112" s="47">
        <v>4.7329999999999997</v>
      </c>
      <c r="M112" s="47">
        <v>222</v>
      </c>
      <c r="N112" s="47">
        <v>1.1100000000000001</v>
      </c>
      <c r="O112" s="47" t="s">
        <v>64</v>
      </c>
    </row>
    <row r="113" spans="1:15" x14ac:dyDescent="0.25">
      <c r="A113" s="54" t="s">
        <v>15</v>
      </c>
      <c r="B113" s="54" t="s">
        <v>16</v>
      </c>
      <c r="C113" s="18" t="s">
        <v>166</v>
      </c>
      <c r="D113" s="18"/>
      <c r="E113" s="18" t="s">
        <v>18</v>
      </c>
      <c r="F113" s="32">
        <f t="shared" si="4"/>
        <v>66.103333333333325</v>
      </c>
      <c r="G113" s="47">
        <v>47.061</v>
      </c>
      <c r="H113" s="47">
        <v>4.641</v>
      </c>
      <c r="I113" s="47">
        <v>32.116</v>
      </c>
      <c r="J113" s="47">
        <v>278.06400000000002</v>
      </c>
      <c r="K113" s="47">
        <v>474.173</v>
      </c>
      <c r="L113" s="47">
        <v>50.713000000000001</v>
      </c>
      <c r="M113" s="47">
        <v>139</v>
      </c>
      <c r="N113" s="47">
        <v>56.64</v>
      </c>
      <c r="O113" s="47">
        <v>2.67</v>
      </c>
    </row>
    <row r="114" spans="1:15" x14ac:dyDescent="0.25">
      <c r="A114" s="54" t="s">
        <v>15</v>
      </c>
      <c r="B114" s="54" t="s">
        <v>16</v>
      </c>
      <c r="C114" s="18" t="s">
        <v>186</v>
      </c>
      <c r="D114" s="18"/>
      <c r="E114" s="18" t="s">
        <v>18</v>
      </c>
      <c r="F114" s="32">
        <f t="shared" si="4"/>
        <v>56.53</v>
      </c>
      <c r="G114" s="47" t="s">
        <v>64</v>
      </c>
      <c r="H114" s="47">
        <v>1.034</v>
      </c>
      <c r="I114" s="47" t="s">
        <v>64</v>
      </c>
      <c r="J114" s="47">
        <v>8.5549999999999997</v>
      </c>
      <c r="K114" s="47" t="s">
        <v>64</v>
      </c>
      <c r="L114" s="47" t="s">
        <v>64</v>
      </c>
      <c r="M114" s="47">
        <v>8</v>
      </c>
      <c r="N114" s="47" t="s">
        <v>64</v>
      </c>
      <c r="O114" s="47">
        <v>161.59</v>
      </c>
    </row>
    <row r="115" spans="1:15" x14ac:dyDescent="0.25">
      <c r="A115" s="54" t="s">
        <v>15</v>
      </c>
      <c r="B115" s="54" t="s">
        <v>16</v>
      </c>
      <c r="C115" s="18" t="s">
        <v>167</v>
      </c>
      <c r="D115" s="18"/>
      <c r="E115" s="18" t="s">
        <v>18</v>
      </c>
      <c r="F115" s="32">
        <f t="shared" si="4"/>
        <v>55.54</v>
      </c>
      <c r="G115" s="47" t="s">
        <v>64</v>
      </c>
      <c r="H115" s="47" t="s">
        <v>64</v>
      </c>
      <c r="I115" s="47" t="s">
        <v>64</v>
      </c>
      <c r="J115" s="47" t="s">
        <v>64</v>
      </c>
      <c r="K115" s="47" t="s">
        <v>64</v>
      </c>
      <c r="L115" s="47" t="s">
        <v>64</v>
      </c>
      <c r="M115" s="47">
        <v>107</v>
      </c>
      <c r="N115" s="47">
        <v>59.62</v>
      </c>
      <c r="O115" s="47" t="s">
        <v>64</v>
      </c>
    </row>
    <row r="116" spans="1:15" x14ac:dyDescent="0.25">
      <c r="A116" s="54" t="s">
        <v>15</v>
      </c>
      <c r="B116" s="54" t="s">
        <v>16</v>
      </c>
      <c r="C116" s="18" t="s">
        <v>189</v>
      </c>
      <c r="D116" s="18"/>
      <c r="E116" s="18" t="s">
        <v>18</v>
      </c>
      <c r="F116" s="32">
        <f t="shared" si="4"/>
        <v>52.24666666666667</v>
      </c>
      <c r="G116" s="47" t="s">
        <v>64</v>
      </c>
      <c r="H116" s="47" t="s">
        <v>64</v>
      </c>
      <c r="I116" s="47" t="s">
        <v>64</v>
      </c>
      <c r="J116" s="47" t="s">
        <v>64</v>
      </c>
      <c r="K116" s="47" t="s">
        <v>64</v>
      </c>
      <c r="L116" s="47">
        <v>2E-3</v>
      </c>
      <c r="M116" s="47">
        <v>8</v>
      </c>
      <c r="N116" s="47">
        <v>87.85</v>
      </c>
      <c r="O116" s="47">
        <v>60.89</v>
      </c>
    </row>
    <row r="117" spans="1:15" x14ac:dyDescent="0.25">
      <c r="A117" s="54" t="s">
        <v>15</v>
      </c>
      <c r="B117" s="54" t="s">
        <v>16</v>
      </c>
      <c r="C117" s="18" t="s">
        <v>172</v>
      </c>
      <c r="D117" s="18"/>
      <c r="E117" s="18" t="s">
        <v>18</v>
      </c>
      <c r="F117" s="32">
        <f t="shared" si="4"/>
        <v>48.1</v>
      </c>
      <c r="G117" s="47" t="s">
        <v>64</v>
      </c>
      <c r="H117" s="47">
        <v>6.6959999999999997</v>
      </c>
      <c r="I117" s="47">
        <v>1.5880000000000001</v>
      </c>
      <c r="J117" s="47">
        <v>19.567</v>
      </c>
      <c r="K117" s="47" t="s">
        <v>64</v>
      </c>
      <c r="L117" s="47">
        <v>116.23</v>
      </c>
      <c r="M117" s="47">
        <v>10</v>
      </c>
      <c r="N117" s="47">
        <v>55.72</v>
      </c>
      <c r="O117" s="47">
        <v>78.58</v>
      </c>
    </row>
    <row r="118" spans="1:15" x14ac:dyDescent="0.25">
      <c r="A118" s="54" t="s">
        <v>15</v>
      </c>
      <c r="B118" s="54" t="s">
        <v>16</v>
      </c>
      <c r="C118" s="18" t="s">
        <v>71</v>
      </c>
      <c r="D118" s="18"/>
      <c r="E118" s="18" t="s">
        <v>18</v>
      </c>
      <c r="F118" s="32">
        <f t="shared" si="4"/>
        <v>45.74666666666667</v>
      </c>
      <c r="G118" s="47">
        <v>7.7240000000000002</v>
      </c>
      <c r="H118" s="47">
        <v>3437.768</v>
      </c>
      <c r="I118" s="47">
        <v>2950.46</v>
      </c>
      <c r="J118" s="47">
        <v>1236.134</v>
      </c>
      <c r="K118" s="47">
        <v>641.24300000000005</v>
      </c>
      <c r="L118" s="47">
        <v>622.29399999999998</v>
      </c>
      <c r="M118" s="47">
        <v>94</v>
      </c>
      <c r="N118" s="47">
        <v>12.64</v>
      </c>
      <c r="O118" s="47">
        <v>30.6</v>
      </c>
    </row>
    <row r="119" spans="1:15" x14ac:dyDescent="0.25">
      <c r="A119" s="54" t="s">
        <v>15</v>
      </c>
      <c r="B119" s="54" t="s">
        <v>16</v>
      </c>
      <c r="C119" s="18" t="s">
        <v>119</v>
      </c>
      <c r="D119" s="18"/>
      <c r="E119" s="18" t="s">
        <v>18</v>
      </c>
      <c r="F119" s="32">
        <f t="shared" si="4"/>
        <v>43.966666666666661</v>
      </c>
      <c r="G119" s="47">
        <v>6.5860000000000003</v>
      </c>
      <c r="H119" s="47">
        <v>1.5409999999999999</v>
      </c>
      <c r="I119" s="47">
        <v>34600.288999999997</v>
      </c>
      <c r="J119" s="47">
        <v>310.34100000000001</v>
      </c>
      <c r="K119" s="47">
        <v>747.19399999999996</v>
      </c>
      <c r="L119" s="47">
        <v>49.256999999999998</v>
      </c>
      <c r="M119" s="47">
        <v>28</v>
      </c>
      <c r="N119" s="47">
        <v>27.83</v>
      </c>
      <c r="O119" s="47">
        <v>76.069999999999993</v>
      </c>
    </row>
    <row r="120" spans="1:15" x14ac:dyDescent="0.25">
      <c r="A120" s="54" t="s">
        <v>15</v>
      </c>
      <c r="B120" s="54" t="s">
        <v>16</v>
      </c>
      <c r="C120" s="18" t="s">
        <v>136</v>
      </c>
      <c r="D120" s="18"/>
      <c r="E120" s="18" t="s">
        <v>18</v>
      </c>
      <c r="F120" s="32">
        <f t="shared" si="4"/>
        <v>43.419999999999995</v>
      </c>
      <c r="G120" s="47">
        <v>46.921999999999997</v>
      </c>
      <c r="H120" s="47">
        <v>140.68700000000001</v>
      </c>
      <c r="I120" s="47">
        <v>155.51499999999999</v>
      </c>
      <c r="J120" s="47">
        <v>1.4339999999999999</v>
      </c>
      <c r="K120" s="47">
        <v>24.637</v>
      </c>
      <c r="L120" s="47">
        <v>10.180999999999999</v>
      </c>
      <c r="M120" s="47">
        <v>125</v>
      </c>
      <c r="N120" s="47">
        <v>5.13</v>
      </c>
      <c r="O120" s="47">
        <v>0.13</v>
      </c>
    </row>
    <row r="121" spans="1:15" x14ac:dyDescent="0.25">
      <c r="A121" s="54" t="s">
        <v>15</v>
      </c>
      <c r="B121" s="54" t="s">
        <v>16</v>
      </c>
      <c r="C121" s="18" t="s">
        <v>205</v>
      </c>
      <c r="D121" s="18"/>
      <c r="E121" s="18" t="s">
        <v>18</v>
      </c>
      <c r="F121" s="32">
        <f t="shared" si="4"/>
        <v>41.443333333333335</v>
      </c>
      <c r="G121" s="47">
        <v>0.76200000000000001</v>
      </c>
      <c r="H121" s="47">
        <v>0.73299999999999998</v>
      </c>
      <c r="I121" s="47">
        <v>13.97</v>
      </c>
      <c r="J121" s="47" t="s">
        <v>64</v>
      </c>
      <c r="K121" s="47" t="s">
        <v>64</v>
      </c>
      <c r="L121" s="47">
        <v>2.5419999999999998</v>
      </c>
      <c r="M121" s="47" t="s">
        <v>64</v>
      </c>
      <c r="N121" s="47">
        <v>107.51</v>
      </c>
      <c r="O121" s="47">
        <v>16.82</v>
      </c>
    </row>
    <row r="122" spans="1:15" x14ac:dyDescent="0.25">
      <c r="A122" s="54" t="s">
        <v>15</v>
      </c>
      <c r="B122" s="54" t="s">
        <v>16</v>
      </c>
      <c r="C122" s="18" t="s">
        <v>70</v>
      </c>
      <c r="D122" s="18"/>
      <c r="E122" s="18" t="s">
        <v>18</v>
      </c>
      <c r="F122" s="32">
        <f t="shared" si="4"/>
        <v>40.963333333333331</v>
      </c>
      <c r="G122" s="47">
        <v>18.303000000000001</v>
      </c>
      <c r="H122" s="47">
        <v>33.613999999999997</v>
      </c>
      <c r="I122" s="47">
        <v>24.312999999999999</v>
      </c>
      <c r="J122" s="47">
        <v>28.991</v>
      </c>
      <c r="K122" s="47">
        <v>16.100000000000001</v>
      </c>
      <c r="L122" s="47">
        <v>256.10199999999998</v>
      </c>
      <c r="M122" s="47">
        <v>50</v>
      </c>
      <c r="N122" s="47">
        <v>29.17</v>
      </c>
      <c r="O122" s="47">
        <v>43.72</v>
      </c>
    </row>
    <row r="123" spans="1:15" x14ac:dyDescent="0.25">
      <c r="A123" s="54" t="s">
        <v>15</v>
      </c>
      <c r="B123" s="54" t="s">
        <v>16</v>
      </c>
      <c r="C123" s="18" t="s">
        <v>169</v>
      </c>
      <c r="D123" s="18"/>
      <c r="E123" s="18" t="s">
        <v>18</v>
      </c>
      <c r="F123" s="32">
        <f t="shared" si="4"/>
        <v>37.660000000000004</v>
      </c>
      <c r="G123" s="47" t="s">
        <v>64</v>
      </c>
      <c r="H123" s="47" t="s">
        <v>64</v>
      </c>
      <c r="I123" s="47">
        <v>42.451999999999998</v>
      </c>
      <c r="J123" s="47" t="s">
        <v>64</v>
      </c>
      <c r="K123" s="47" t="s">
        <v>64</v>
      </c>
      <c r="L123" s="47" t="s">
        <v>64</v>
      </c>
      <c r="M123" s="47">
        <v>98</v>
      </c>
      <c r="N123" s="47">
        <v>1.1399999999999999</v>
      </c>
      <c r="O123" s="47">
        <v>13.84</v>
      </c>
    </row>
    <row r="124" spans="1:15" x14ac:dyDescent="0.25">
      <c r="A124" s="54" t="s">
        <v>15</v>
      </c>
      <c r="B124" s="54" t="s">
        <v>16</v>
      </c>
      <c r="C124" s="18" t="s">
        <v>123</v>
      </c>
      <c r="D124" s="18"/>
      <c r="E124" s="18" t="s">
        <v>18</v>
      </c>
      <c r="F124" s="32">
        <f t="shared" si="4"/>
        <v>37.339999999999996</v>
      </c>
      <c r="G124" s="47">
        <v>13.624000000000001</v>
      </c>
      <c r="H124" s="47">
        <v>225.97300000000001</v>
      </c>
      <c r="I124" s="47">
        <v>2.2919999999999998</v>
      </c>
      <c r="J124" s="47">
        <v>15.401</v>
      </c>
      <c r="K124" s="47">
        <v>1.6459999999999999</v>
      </c>
      <c r="L124" s="47">
        <v>95.784000000000006</v>
      </c>
      <c r="M124" s="47">
        <v>91</v>
      </c>
      <c r="N124" s="47">
        <v>19.440000000000001</v>
      </c>
      <c r="O124" s="47">
        <v>1.58</v>
      </c>
    </row>
    <row r="125" spans="1:15" x14ac:dyDescent="0.25">
      <c r="A125" s="54" t="s">
        <v>15</v>
      </c>
      <c r="B125" s="54" t="s">
        <v>16</v>
      </c>
      <c r="C125" s="18" t="s">
        <v>103</v>
      </c>
      <c r="D125" s="18"/>
      <c r="E125" s="18" t="s">
        <v>18</v>
      </c>
      <c r="F125" s="32">
        <f t="shared" si="4"/>
        <v>33.586666666666666</v>
      </c>
      <c r="G125" s="47">
        <v>856.37800000000004</v>
      </c>
      <c r="H125" s="47">
        <v>316.279</v>
      </c>
      <c r="I125" s="47">
        <v>266.29700000000003</v>
      </c>
      <c r="J125" s="47">
        <v>59.314999999999998</v>
      </c>
      <c r="K125" s="47">
        <v>54.015000000000001</v>
      </c>
      <c r="L125" s="47">
        <v>78.667000000000002</v>
      </c>
      <c r="M125" s="47">
        <v>8</v>
      </c>
      <c r="N125" s="47" t="s">
        <v>64</v>
      </c>
      <c r="O125" s="47">
        <v>92.76</v>
      </c>
    </row>
    <row r="126" spans="1:15" x14ac:dyDescent="0.25">
      <c r="A126" s="54" t="s">
        <v>15</v>
      </c>
      <c r="B126" s="54" t="s">
        <v>16</v>
      </c>
      <c r="C126" s="18" t="s">
        <v>108</v>
      </c>
      <c r="D126" s="18"/>
      <c r="E126" s="18" t="s">
        <v>18</v>
      </c>
      <c r="F126" s="32">
        <f t="shared" si="4"/>
        <v>31.75</v>
      </c>
      <c r="G126" s="47">
        <v>4.6619999999999999</v>
      </c>
      <c r="H126" s="47">
        <v>3.6869999999999998</v>
      </c>
      <c r="I126" s="47">
        <v>415.34</v>
      </c>
      <c r="J126" s="47">
        <v>939.83900000000006</v>
      </c>
      <c r="K126" s="47" t="s">
        <v>64</v>
      </c>
      <c r="L126" s="47">
        <v>18.63</v>
      </c>
      <c r="M126" s="47" t="s">
        <v>64</v>
      </c>
      <c r="N126" s="47">
        <v>86.36</v>
      </c>
      <c r="O126" s="47">
        <v>8.89</v>
      </c>
    </row>
    <row r="127" spans="1:15" x14ac:dyDescent="0.25">
      <c r="A127" s="54" t="s">
        <v>15</v>
      </c>
      <c r="B127" s="54" t="s">
        <v>16</v>
      </c>
      <c r="C127" s="18" t="s">
        <v>124</v>
      </c>
      <c r="D127" s="18"/>
      <c r="E127" s="18" t="s">
        <v>18</v>
      </c>
      <c r="F127" s="32">
        <f t="shared" si="4"/>
        <v>30.103333333333335</v>
      </c>
      <c r="G127" s="47" t="s">
        <v>64</v>
      </c>
      <c r="H127" s="47">
        <v>32.270000000000003</v>
      </c>
      <c r="I127" s="47">
        <v>712.54</v>
      </c>
      <c r="J127" s="47">
        <v>4.6479999999999997</v>
      </c>
      <c r="K127" s="47" t="s">
        <v>64</v>
      </c>
      <c r="L127" s="47">
        <v>28.710999999999999</v>
      </c>
      <c r="M127" s="47" t="s">
        <v>64</v>
      </c>
      <c r="N127" s="47">
        <v>33.18</v>
      </c>
      <c r="O127" s="47">
        <v>57.13</v>
      </c>
    </row>
    <row r="128" spans="1:15" x14ac:dyDescent="0.25">
      <c r="A128" s="54" t="s">
        <v>15</v>
      </c>
      <c r="B128" s="54" t="s">
        <v>16</v>
      </c>
      <c r="C128" s="18" t="s">
        <v>199</v>
      </c>
      <c r="D128" s="18"/>
      <c r="E128" s="18" t="s">
        <v>18</v>
      </c>
      <c r="F128" s="32">
        <f t="shared" si="4"/>
        <v>28.75</v>
      </c>
      <c r="G128" s="47" t="s">
        <v>64</v>
      </c>
      <c r="H128" s="47" t="s">
        <v>64</v>
      </c>
      <c r="I128" s="47" t="s">
        <v>64</v>
      </c>
      <c r="J128" s="47" t="s">
        <v>64</v>
      </c>
      <c r="K128" s="47" t="s">
        <v>64</v>
      </c>
      <c r="L128" s="47" t="s">
        <v>64</v>
      </c>
      <c r="M128" s="47" t="s">
        <v>64</v>
      </c>
      <c r="N128" s="47">
        <v>86.25</v>
      </c>
      <c r="O128" s="47" t="s">
        <v>64</v>
      </c>
    </row>
    <row r="129" spans="1:15" x14ac:dyDescent="0.25">
      <c r="A129" s="54" t="s">
        <v>15</v>
      </c>
      <c r="B129" s="54" t="s">
        <v>16</v>
      </c>
      <c r="C129" s="18" t="s">
        <v>214</v>
      </c>
      <c r="D129" s="18"/>
      <c r="E129" s="18" t="s">
        <v>18</v>
      </c>
      <c r="F129" s="32">
        <f t="shared" si="4"/>
        <v>28.666666666666668</v>
      </c>
      <c r="G129" s="47">
        <v>39.978999999999999</v>
      </c>
      <c r="H129" s="47">
        <v>8.7999999999999995E-2</v>
      </c>
      <c r="I129" s="47">
        <v>68.114000000000004</v>
      </c>
      <c r="J129" s="47">
        <v>25.827000000000002</v>
      </c>
      <c r="K129" s="47">
        <v>0.82199999999999995</v>
      </c>
      <c r="L129" s="47" t="s">
        <v>64</v>
      </c>
      <c r="M129" s="47">
        <v>86</v>
      </c>
      <c r="N129" s="47" t="s">
        <v>64</v>
      </c>
      <c r="O129" s="47" t="s">
        <v>64</v>
      </c>
    </row>
    <row r="130" spans="1:15" x14ac:dyDescent="0.25">
      <c r="A130" s="54" t="s">
        <v>15</v>
      </c>
      <c r="B130" s="54" t="s">
        <v>16</v>
      </c>
      <c r="C130" s="18" t="s">
        <v>178</v>
      </c>
      <c r="D130" s="18"/>
      <c r="E130" s="18" t="s">
        <v>18</v>
      </c>
      <c r="F130" s="32">
        <f t="shared" si="4"/>
        <v>27.543333333333337</v>
      </c>
      <c r="G130" s="47">
        <v>20.64</v>
      </c>
      <c r="H130" s="47">
        <v>20.047999999999998</v>
      </c>
      <c r="I130" s="47">
        <v>31.474</v>
      </c>
      <c r="J130" s="47">
        <v>20.62</v>
      </c>
      <c r="K130" s="47" t="s">
        <v>64</v>
      </c>
      <c r="L130" s="47" t="s">
        <v>64</v>
      </c>
      <c r="M130" s="47">
        <v>57</v>
      </c>
      <c r="N130" s="47">
        <v>10.18</v>
      </c>
      <c r="O130" s="47">
        <v>15.45</v>
      </c>
    </row>
    <row r="131" spans="1:15" x14ac:dyDescent="0.25">
      <c r="A131" s="54" t="s">
        <v>15</v>
      </c>
      <c r="B131" s="54" t="s">
        <v>16</v>
      </c>
      <c r="C131" s="18" t="s">
        <v>149</v>
      </c>
      <c r="D131" s="18"/>
      <c r="E131" s="18" t="s">
        <v>18</v>
      </c>
      <c r="F131" s="32">
        <f t="shared" si="4"/>
        <v>26.013333333333335</v>
      </c>
      <c r="G131" s="47">
        <v>22.888999999999999</v>
      </c>
      <c r="H131" s="47" t="s">
        <v>64</v>
      </c>
      <c r="I131" s="47" t="s">
        <v>64</v>
      </c>
      <c r="J131" s="47">
        <v>4.4400000000000004</v>
      </c>
      <c r="K131" s="47" t="s">
        <v>64</v>
      </c>
      <c r="L131" s="47">
        <v>35.223999999999997</v>
      </c>
      <c r="M131" s="47">
        <v>15</v>
      </c>
      <c r="N131" s="47">
        <v>33.200000000000003</v>
      </c>
      <c r="O131" s="47">
        <v>29.84</v>
      </c>
    </row>
    <row r="132" spans="1:15" x14ac:dyDescent="0.25">
      <c r="A132" s="54" t="s">
        <v>15</v>
      </c>
      <c r="B132" s="54" t="s">
        <v>16</v>
      </c>
      <c r="C132" s="18" t="s">
        <v>210</v>
      </c>
      <c r="D132" s="18"/>
      <c r="E132" s="18" t="s">
        <v>18</v>
      </c>
      <c r="F132" s="32">
        <f t="shared" si="4"/>
        <v>25.17</v>
      </c>
      <c r="G132" s="47" t="s">
        <v>64</v>
      </c>
      <c r="H132" s="47" t="s">
        <v>64</v>
      </c>
      <c r="I132" s="47" t="s">
        <v>64</v>
      </c>
      <c r="J132" s="47" t="s">
        <v>64</v>
      </c>
      <c r="K132" s="47" t="s">
        <v>64</v>
      </c>
      <c r="L132" s="47">
        <v>2.59</v>
      </c>
      <c r="M132" s="47">
        <v>41</v>
      </c>
      <c r="N132" s="47">
        <v>33.08</v>
      </c>
      <c r="O132" s="47">
        <v>1.43</v>
      </c>
    </row>
    <row r="133" spans="1:15" x14ac:dyDescent="0.25">
      <c r="A133" s="54" t="s">
        <v>15</v>
      </c>
      <c r="B133" s="54" t="s">
        <v>16</v>
      </c>
      <c r="C133" s="18" t="s">
        <v>211</v>
      </c>
      <c r="D133" s="18"/>
      <c r="E133" s="18" t="s">
        <v>18</v>
      </c>
      <c r="F133" s="32">
        <f t="shared" si="4"/>
        <v>25</v>
      </c>
      <c r="G133" s="47">
        <v>0.73799999999999999</v>
      </c>
      <c r="H133" s="47">
        <v>6.2610000000000001</v>
      </c>
      <c r="I133" s="47" t="s">
        <v>64</v>
      </c>
      <c r="J133" s="47" t="s">
        <v>64</v>
      </c>
      <c r="K133" s="47" t="s">
        <v>64</v>
      </c>
      <c r="L133" s="47" t="s">
        <v>64</v>
      </c>
      <c r="M133" s="47">
        <v>75</v>
      </c>
      <c r="N133" s="47" t="s">
        <v>64</v>
      </c>
      <c r="O133" s="47" t="s">
        <v>64</v>
      </c>
    </row>
    <row r="134" spans="1:15" x14ac:dyDescent="0.25">
      <c r="A134" s="54" t="s">
        <v>15</v>
      </c>
      <c r="B134" s="54" t="s">
        <v>16</v>
      </c>
      <c r="C134" s="18" t="s">
        <v>152</v>
      </c>
      <c r="D134" s="18"/>
      <c r="E134" s="18" t="s">
        <v>18</v>
      </c>
      <c r="F134" s="32">
        <f t="shared" si="4"/>
        <v>20.096666666666668</v>
      </c>
      <c r="G134" s="47" t="s">
        <v>64</v>
      </c>
      <c r="H134" s="47" t="s">
        <v>64</v>
      </c>
      <c r="I134" s="47" t="s">
        <v>64</v>
      </c>
      <c r="J134" s="47" t="s">
        <v>64</v>
      </c>
      <c r="K134" s="47">
        <v>489.68099999999998</v>
      </c>
      <c r="L134" s="47">
        <v>40.417000000000002</v>
      </c>
      <c r="M134" s="47">
        <v>60</v>
      </c>
      <c r="N134" s="47">
        <v>0.28999999999999998</v>
      </c>
      <c r="O134" s="47" t="s">
        <v>64</v>
      </c>
    </row>
    <row r="135" spans="1:15" x14ac:dyDescent="0.25">
      <c r="A135" s="54" t="s">
        <v>15</v>
      </c>
      <c r="B135" s="54" t="s">
        <v>16</v>
      </c>
      <c r="C135" s="18" t="s">
        <v>98</v>
      </c>
      <c r="D135" s="18"/>
      <c r="E135" s="18" t="s">
        <v>18</v>
      </c>
      <c r="F135" s="32">
        <f t="shared" ref="F135:F198" si="5">SUM(M135:O135)/3</f>
        <v>16.573333333333334</v>
      </c>
      <c r="G135" s="47" t="s">
        <v>64</v>
      </c>
      <c r="H135" s="47" t="s">
        <v>64</v>
      </c>
      <c r="I135" s="47">
        <v>45.551000000000002</v>
      </c>
      <c r="J135" s="47" t="s">
        <v>64</v>
      </c>
      <c r="K135" s="47">
        <v>2.141</v>
      </c>
      <c r="L135" s="47" t="s">
        <v>64</v>
      </c>
      <c r="M135" s="47" t="s">
        <v>64</v>
      </c>
      <c r="N135" s="47">
        <v>0.05</v>
      </c>
      <c r="O135" s="47">
        <v>49.67</v>
      </c>
    </row>
    <row r="136" spans="1:15" x14ac:dyDescent="0.25">
      <c r="A136" s="54" t="s">
        <v>15</v>
      </c>
      <c r="B136" s="54" t="s">
        <v>16</v>
      </c>
      <c r="C136" s="18" t="s">
        <v>88</v>
      </c>
      <c r="D136" s="18"/>
      <c r="E136" s="18" t="s">
        <v>18</v>
      </c>
      <c r="F136" s="32">
        <f t="shared" si="5"/>
        <v>16.216666666666665</v>
      </c>
      <c r="G136" s="47" t="s">
        <v>64</v>
      </c>
      <c r="H136" s="47" t="s">
        <v>64</v>
      </c>
      <c r="I136" s="47" t="s">
        <v>64</v>
      </c>
      <c r="J136" s="47" t="s">
        <v>64</v>
      </c>
      <c r="K136" s="47">
        <v>52.45</v>
      </c>
      <c r="L136" s="47">
        <v>11.507999999999999</v>
      </c>
      <c r="M136" s="47">
        <v>20</v>
      </c>
      <c r="N136" s="47">
        <v>5.04</v>
      </c>
      <c r="O136" s="47">
        <v>23.61</v>
      </c>
    </row>
    <row r="137" spans="1:15" x14ac:dyDescent="0.25">
      <c r="A137" s="54" t="s">
        <v>15</v>
      </c>
      <c r="B137" s="54" t="s">
        <v>16</v>
      </c>
      <c r="C137" s="18" t="s">
        <v>151</v>
      </c>
      <c r="D137" s="18"/>
      <c r="E137" s="18" t="s">
        <v>18</v>
      </c>
      <c r="F137" s="32">
        <f t="shared" si="5"/>
        <v>15.666666666666666</v>
      </c>
      <c r="G137" s="47">
        <v>41.779000000000003</v>
      </c>
      <c r="H137" s="47" t="s">
        <v>64</v>
      </c>
      <c r="I137" s="47" t="s">
        <v>64</v>
      </c>
      <c r="J137" s="47">
        <v>98.99</v>
      </c>
      <c r="K137" s="47" t="s">
        <v>64</v>
      </c>
      <c r="L137" s="47" t="s">
        <v>64</v>
      </c>
      <c r="M137" s="47">
        <v>47</v>
      </c>
      <c r="N137" s="47" t="s">
        <v>64</v>
      </c>
      <c r="O137" s="47" t="s">
        <v>64</v>
      </c>
    </row>
    <row r="138" spans="1:15" x14ac:dyDescent="0.25">
      <c r="A138" s="54" t="s">
        <v>15</v>
      </c>
      <c r="B138" s="54" t="s">
        <v>16</v>
      </c>
      <c r="C138" s="18" t="s">
        <v>195</v>
      </c>
      <c r="D138" s="18"/>
      <c r="E138" s="18" t="s">
        <v>18</v>
      </c>
      <c r="F138" s="32">
        <f t="shared" si="5"/>
        <v>15.213333333333333</v>
      </c>
      <c r="G138" s="47">
        <v>30.047000000000001</v>
      </c>
      <c r="H138" s="47">
        <v>3.9569999999999999</v>
      </c>
      <c r="I138" s="47">
        <v>1.2509999999999999</v>
      </c>
      <c r="J138" s="47">
        <v>0.76200000000000001</v>
      </c>
      <c r="K138" s="47">
        <v>89.543999999999997</v>
      </c>
      <c r="L138" s="47" t="s">
        <v>64</v>
      </c>
      <c r="M138" s="47" t="s">
        <v>64</v>
      </c>
      <c r="N138" s="47">
        <v>33.42</v>
      </c>
      <c r="O138" s="47">
        <v>12.22</v>
      </c>
    </row>
    <row r="139" spans="1:15" x14ac:dyDescent="0.25">
      <c r="A139" s="54" t="s">
        <v>15</v>
      </c>
      <c r="B139" s="54" t="s">
        <v>16</v>
      </c>
      <c r="C139" s="18" t="s">
        <v>84</v>
      </c>
      <c r="D139" s="18"/>
      <c r="E139" s="18" t="s">
        <v>18</v>
      </c>
      <c r="F139" s="32">
        <f t="shared" si="5"/>
        <v>15.196666666666667</v>
      </c>
      <c r="G139" s="47" t="s">
        <v>64</v>
      </c>
      <c r="H139" s="47" t="s">
        <v>64</v>
      </c>
      <c r="I139" s="47" t="s">
        <v>64</v>
      </c>
      <c r="J139" s="47" t="s">
        <v>64</v>
      </c>
      <c r="K139" s="47" t="s">
        <v>64</v>
      </c>
      <c r="L139" s="47" t="s">
        <v>64</v>
      </c>
      <c r="M139" s="47" t="s">
        <v>64</v>
      </c>
      <c r="N139" s="47">
        <v>45.38</v>
      </c>
      <c r="O139" s="47">
        <v>0.21</v>
      </c>
    </row>
    <row r="140" spans="1:15" x14ac:dyDescent="0.25">
      <c r="A140" s="54" t="s">
        <v>15</v>
      </c>
      <c r="B140" s="54" t="s">
        <v>16</v>
      </c>
      <c r="C140" s="18" t="s">
        <v>117</v>
      </c>
      <c r="D140" s="18"/>
      <c r="E140" s="18" t="s">
        <v>18</v>
      </c>
      <c r="F140" s="32">
        <f t="shared" si="5"/>
        <v>15.12</v>
      </c>
      <c r="G140" s="47" t="s">
        <v>64</v>
      </c>
      <c r="H140" s="47" t="s">
        <v>64</v>
      </c>
      <c r="I140" s="47" t="s">
        <v>64</v>
      </c>
      <c r="J140" s="47" t="s">
        <v>64</v>
      </c>
      <c r="K140" s="47" t="s">
        <v>64</v>
      </c>
      <c r="L140" s="47" t="s">
        <v>64</v>
      </c>
      <c r="M140" s="47" t="s">
        <v>64</v>
      </c>
      <c r="N140" s="47" t="s">
        <v>64</v>
      </c>
      <c r="O140" s="47">
        <v>45.36</v>
      </c>
    </row>
    <row r="141" spans="1:15" x14ac:dyDescent="0.25">
      <c r="A141" s="54" t="s">
        <v>15</v>
      </c>
      <c r="B141" s="54" t="s">
        <v>16</v>
      </c>
      <c r="C141" s="18" t="s">
        <v>83</v>
      </c>
      <c r="D141" s="18"/>
      <c r="E141" s="18" t="s">
        <v>18</v>
      </c>
      <c r="F141" s="32">
        <f t="shared" si="5"/>
        <v>13.736666666666666</v>
      </c>
      <c r="G141" s="47" t="s">
        <v>64</v>
      </c>
      <c r="H141" s="47">
        <v>25.931000000000001</v>
      </c>
      <c r="I141" s="47">
        <v>68.203000000000003</v>
      </c>
      <c r="J141" s="47">
        <v>71.653999999999996</v>
      </c>
      <c r="K141" s="47" t="s">
        <v>64</v>
      </c>
      <c r="L141" s="47">
        <v>43.658000000000001</v>
      </c>
      <c r="M141" s="47">
        <v>9</v>
      </c>
      <c r="N141" s="47">
        <v>0.35</v>
      </c>
      <c r="O141" s="47">
        <v>31.86</v>
      </c>
    </row>
    <row r="142" spans="1:15" x14ac:dyDescent="0.25">
      <c r="A142" s="54" t="s">
        <v>15</v>
      </c>
      <c r="B142" s="54" t="s">
        <v>16</v>
      </c>
      <c r="C142" s="18" t="s">
        <v>173</v>
      </c>
      <c r="D142" s="18"/>
      <c r="E142" s="18" t="s">
        <v>18</v>
      </c>
      <c r="F142" s="32">
        <f t="shared" si="5"/>
        <v>12.44</v>
      </c>
      <c r="G142" s="47" t="s">
        <v>64</v>
      </c>
      <c r="H142" s="47" t="s">
        <v>64</v>
      </c>
      <c r="I142" s="47" t="s">
        <v>64</v>
      </c>
      <c r="J142" s="47" t="s">
        <v>64</v>
      </c>
      <c r="K142" s="47" t="s">
        <v>64</v>
      </c>
      <c r="L142" s="47" t="s">
        <v>64</v>
      </c>
      <c r="M142" s="47" t="s">
        <v>64</v>
      </c>
      <c r="N142" s="47" t="s">
        <v>64</v>
      </c>
      <c r="O142" s="47">
        <v>37.32</v>
      </c>
    </row>
    <row r="143" spans="1:15" x14ac:dyDescent="0.25">
      <c r="A143" s="54" t="s">
        <v>15</v>
      </c>
      <c r="B143" s="54" t="s">
        <v>16</v>
      </c>
      <c r="C143" s="18" t="s">
        <v>279</v>
      </c>
      <c r="D143" s="18"/>
      <c r="E143" s="18" t="s">
        <v>18</v>
      </c>
      <c r="F143" s="32">
        <f t="shared" si="5"/>
        <v>12.373333333333333</v>
      </c>
      <c r="G143" s="47" t="s">
        <v>64</v>
      </c>
      <c r="H143" s="47" t="s">
        <v>64</v>
      </c>
      <c r="I143" s="47" t="s">
        <v>64</v>
      </c>
      <c r="J143" s="47" t="s">
        <v>64</v>
      </c>
      <c r="K143" s="47" t="s">
        <v>64</v>
      </c>
      <c r="L143" s="47" t="s">
        <v>64</v>
      </c>
      <c r="M143" s="47" t="s">
        <v>64</v>
      </c>
      <c r="N143" s="47">
        <v>37.119999999999997</v>
      </c>
      <c r="O143" s="47" t="s">
        <v>64</v>
      </c>
    </row>
    <row r="144" spans="1:15" x14ac:dyDescent="0.25">
      <c r="A144" s="54" t="s">
        <v>15</v>
      </c>
      <c r="B144" s="54" t="s">
        <v>16</v>
      </c>
      <c r="C144" s="18" t="s">
        <v>191</v>
      </c>
      <c r="D144" s="18"/>
      <c r="E144" s="18" t="s">
        <v>18</v>
      </c>
      <c r="F144" s="32">
        <f t="shared" si="5"/>
        <v>12.043333333333335</v>
      </c>
      <c r="G144" s="47" t="s">
        <v>64</v>
      </c>
      <c r="H144" s="47" t="s">
        <v>64</v>
      </c>
      <c r="I144" s="47" t="s">
        <v>64</v>
      </c>
      <c r="J144" s="47" t="s">
        <v>64</v>
      </c>
      <c r="K144" s="47">
        <v>53.201000000000001</v>
      </c>
      <c r="L144" s="47" t="s">
        <v>64</v>
      </c>
      <c r="M144" s="47" t="s">
        <v>64</v>
      </c>
      <c r="N144" s="47">
        <v>32.520000000000003</v>
      </c>
      <c r="O144" s="47">
        <v>3.61</v>
      </c>
    </row>
    <row r="145" spans="1:15" x14ac:dyDescent="0.25">
      <c r="A145" s="54" t="s">
        <v>15</v>
      </c>
      <c r="B145" s="54" t="s">
        <v>16</v>
      </c>
      <c r="C145" s="18" t="s">
        <v>185</v>
      </c>
      <c r="D145" s="18"/>
      <c r="E145" s="18" t="s">
        <v>18</v>
      </c>
      <c r="F145" s="32">
        <f t="shared" si="5"/>
        <v>11.94</v>
      </c>
      <c r="G145" s="47">
        <v>16.617999999999999</v>
      </c>
      <c r="H145" s="47">
        <v>30.146000000000001</v>
      </c>
      <c r="I145" s="47">
        <v>22.901</v>
      </c>
      <c r="J145" s="47">
        <v>10.552</v>
      </c>
      <c r="K145" s="47">
        <v>2.625</v>
      </c>
      <c r="L145" s="47">
        <v>160.374</v>
      </c>
      <c r="M145" s="47">
        <v>20</v>
      </c>
      <c r="N145" s="47">
        <v>1.31</v>
      </c>
      <c r="O145" s="47">
        <v>14.51</v>
      </c>
    </row>
    <row r="146" spans="1:15" x14ac:dyDescent="0.25">
      <c r="A146" s="54" t="s">
        <v>15</v>
      </c>
      <c r="B146" s="54" t="s">
        <v>16</v>
      </c>
      <c r="C146" s="18" t="s">
        <v>95</v>
      </c>
      <c r="D146" s="18"/>
      <c r="E146" s="18" t="s">
        <v>18</v>
      </c>
      <c r="F146" s="32">
        <f t="shared" si="5"/>
        <v>10.780000000000001</v>
      </c>
      <c r="G146" s="47" t="s">
        <v>64</v>
      </c>
      <c r="H146" s="47" t="s">
        <v>64</v>
      </c>
      <c r="I146" s="47" t="s">
        <v>64</v>
      </c>
      <c r="J146" s="47">
        <v>0.14199999999999999</v>
      </c>
      <c r="K146" s="47">
        <v>50.252000000000002</v>
      </c>
      <c r="L146" s="47">
        <v>35.561999999999998</v>
      </c>
      <c r="M146" s="47" t="s">
        <v>64</v>
      </c>
      <c r="N146" s="47">
        <v>31.57</v>
      </c>
      <c r="O146" s="47">
        <v>0.77</v>
      </c>
    </row>
    <row r="147" spans="1:15" x14ac:dyDescent="0.25">
      <c r="A147" s="54" t="s">
        <v>15</v>
      </c>
      <c r="B147" s="54" t="s">
        <v>16</v>
      </c>
      <c r="C147" s="18" t="s">
        <v>153</v>
      </c>
      <c r="D147" s="18"/>
      <c r="E147" s="18" t="s">
        <v>18</v>
      </c>
      <c r="F147" s="32">
        <f t="shared" si="5"/>
        <v>10.27</v>
      </c>
      <c r="G147" s="47">
        <v>44.703000000000003</v>
      </c>
      <c r="H147" s="47">
        <v>2.5880000000000001</v>
      </c>
      <c r="I147" s="47">
        <v>2.823</v>
      </c>
      <c r="J147" s="47">
        <v>2.5999999999999999E-2</v>
      </c>
      <c r="K147" s="47">
        <v>635.95399999999995</v>
      </c>
      <c r="L147" s="47">
        <v>4.8000000000000001E-2</v>
      </c>
      <c r="M147" s="47">
        <v>25</v>
      </c>
      <c r="N147" s="47">
        <v>5.81</v>
      </c>
      <c r="O147" s="47" t="s">
        <v>64</v>
      </c>
    </row>
    <row r="148" spans="1:15" x14ac:dyDescent="0.25">
      <c r="A148" s="54" t="s">
        <v>15</v>
      </c>
      <c r="B148" s="54" t="s">
        <v>16</v>
      </c>
      <c r="C148" s="18" t="s">
        <v>193</v>
      </c>
      <c r="D148" s="18"/>
      <c r="E148" s="18" t="s">
        <v>18</v>
      </c>
      <c r="F148" s="32">
        <f t="shared" si="5"/>
        <v>10.27</v>
      </c>
      <c r="G148" s="47" t="s">
        <v>64</v>
      </c>
      <c r="H148" s="47" t="s">
        <v>64</v>
      </c>
      <c r="I148" s="47" t="s">
        <v>64</v>
      </c>
      <c r="J148" s="47" t="s">
        <v>64</v>
      </c>
      <c r="K148" s="47" t="s">
        <v>64</v>
      </c>
      <c r="L148" s="47" t="s">
        <v>64</v>
      </c>
      <c r="M148" s="47" t="s">
        <v>64</v>
      </c>
      <c r="N148" s="47" t="s">
        <v>64</v>
      </c>
      <c r="O148" s="47">
        <v>30.81</v>
      </c>
    </row>
    <row r="149" spans="1:15" x14ac:dyDescent="0.25">
      <c r="A149" s="54" t="s">
        <v>15</v>
      </c>
      <c r="B149" s="54" t="s">
        <v>16</v>
      </c>
      <c r="C149" s="18" t="s">
        <v>212</v>
      </c>
      <c r="D149" s="18"/>
      <c r="E149" s="18" t="s">
        <v>18</v>
      </c>
      <c r="F149" s="32">
        <f t="shared" si="5"/>
        <v>9.6433333333333326</v>
      </c>
      <c r="G149" s="47">
        <v>10.755000000000001</v>
      </c>
      <c r="H149" s="47">
        <v>0.38700000000000001</v>
      </c>
      <c r="I149" s="47">
        <v>49.470999999999997</v>
      </c>
      <c r="J149" s="47">
        <v>59.706000000000003</v>
      </c>
      <c r="K149" s="47">
        <v>4.6840000000000002</v>
      </c>
      <c r="L149" s="47">
        <v>46.783999999999999</v>
      </c>
      <c r="M149" s="47">
        <v>9</v>
      </c>
      <c r="N149" s="47">
        <v>19.93</v>
      </c>
      <c r="O149" s="47" t="s">
        <v>64</v>
      </c>
    </row>
    <row r="150" spans="1:15" x14ac:dyDescent="0.25">
      <c r="A150" s="54" t="s">
        <v>15</v>
      </c>
      <c r="B150" s="54" t="s">
        <v>16</v>
      </c>
      <c r="C150" s="18" t="s">
        <v>85</v>
      </c>
      <c r="D150" s="18"/>
      <c r="E150" s="18" t="s">
        <v>18</v>
      </c>
      <c r="F150" s="32">
        <f t="shared" si="5"/>
        <v>9.6266666666666669</v>
      </c>
      <c r="G150" s="47" t="s">
        <v>64</v>
      </c>
      <c r="H150" s="47">
        <v>24.884</v>
      </c>
      <c r="I150" s="47">
        <v>35.378999999999998</v>
      </c>
      <c r="J150" s="47">
        <v>199.041</v>
      </c>
      <c r="K150" s="47">
        <v>17.475000000000001</v>
      </c>
      <c r="L150" s="47">
        <v>14.696999999999999</v>
      </c>
      <c r="M150" s="47">
        <v>27</v>
      </c>
      <c r="N150" s="47">
        <v>1.88</v>
      </c>
      <c r="O150" s="47" t="s">
        <v>64</v>
      </c>
    </row>
    <row r="151" spans="1:15" x14ac:dyDescent="0.25">
      <c r="A151" s="54" t="s">
        <v>15</v>
      </c>
      <c r="B151" s="54" t="s">
        <v>16</v>
      </c>
      <c r="C151" s="18" t="s">
        <v>180</v>
      </c>
      <c r="D151" s="18"/>
      <c r="E151" s="18" t="s">
        <v>18</v>
      </c>
      <c r="F151" s="32">
        <f t="shared" si="5"/>
        <v>9.4866666666666664</v>
      </c>
      <c r="G151" s="47">
        <v>3.1890000000000001</v>
      </c>
      <c r="H151" s="47" t="s">
        <v>64</v>
      </c>
      <c r="I151" s="47" t="s">
        <v>64</v>
      </c>
      <c r="J151" s="47" t="s">
        <v>64</v>
      </c>
      <c r="K151" s="47">
        <v>73.186999999999998</v>
      </c>
      <c r="L151" s="47" t="s">
        <v>64</v>
      </c>
      <c r="M151" s="47" t="s">
        <v>64</v>
      </c>
      <c r="N151" s="47" t="s">
        <v>64</v>
      </c>
      <c r="O151" s="47">
        <v>28.46</v>
      </c>
    </row>
    <row r="152" spans="1:15" x14ac:dyDescent="0.25">
      <c r="A152" s="54" t="s">
        <v>15</v>
      </c>
      <c r="B152" s="54" t="s">
        <v>16</v>
      </c>
      <c r="C152" s="18" t="s">
        <v>130</v>
      </c>
      <c r="D152" s="18"/>
      <c r="E152" s="18" t="s">
        <v>18</v>
      </c>
      <c r="F152" s="32">
        <f t="shared" si="5"/>
        <v>9.3333333333333339</v>
      </c>
      <c r="G152" s="47">
        <v>0.44800000000000001</v>
      </c>
      <c r="H152" s="47" t="s">
        <v>64</v>
      </c>
      <c r="I152" s="47" t="s">
        <v>64</v>
      </c>
      <c r="J152" s="47">
        <v>1.417</v>
      </c>
      <c r="K152" s="47">
        <v>7.8369999999999997</v>
      </c>
      <c r="L152" s="47">
        <v>0.223</v>
      </c>
      <c r="M152" s="47">
        <v>28</v>
      </c>
      <c r="N152" s="47" t="s">
        <v>64</v>
      </c>
      <c r="O152" s="47" t="s">
        <v>64</v>
      </c>
    </row>
    <row r="153" spans="1:15" x14ac:dyDescent="0.25">
      <c r="A153" s="54" t="s">
        <v>15</v>
      </c>
      <c r="B153" s="54" t="s">
        <v>16</v>
      </c>
      <c r="C153" s="18" t="s">
        <v>204</v>
      </c>
      <c r="D153" s="18"/>
      <c r="E153" s="18" t="s">
        <v>18</v>
      </c>
      <c r="F153" s="32">
        <f t="shared" si="5"/>
        <v>9.293333333333333</v>
      </c>
      <c r="G153" s="47" t="s">
        <v>64</v>
      </c>
      <c r="H153" s="47" t="s">
        <v>64</v>
      </c>
      <c r="I153" s="47" t="s">
        <v>64</v>
      </c>
      <c r="J153" s="47" t="s">
        <v>64</v>
      </c>
      <c r="K153" s="47" t="s">
        <v>64</v>
      </c>
      <c r="L153" s="47" t="s">
        <v>64</v>
      </c>
      <c r="M153" s="47" t="s">
        <v>64</v>
      </c>
      <c r="N153" s="47" t="s">
        <v>64</v>
      </c>
      <c r="O153" s="47">
        <v>27.88</v>
      </c>
    </row>
    <row r="154" spans="1:15" x14ac:dyDescent="0.25">
      <c r="A154" s="54" t="s">
        <v>15</v>
      </c>
      <c r="B154" s="54" t="s">
        <v>16</v>
      </c>
      <c r="C154" s="18" t="s">
        <v>128</v>
      </c>
      <c r="D154" s="18"/>
      <c r="E154" s="18" t="s">
        <v>18</v>
      </c>
      <c r="F154" s="32">
        <f t="shared" si="5"/>
        <v>9.1566666666666663</v>
      </c>
      <c r="G154" s="47" t="s">
        <v>64</v>
      </c>
      <c r="H154" s="47" t="s">
        <v>64</v>
      </c>
      <c r="I154" s="47" t="s">
        <v>64</v>
      </c>
      <c r="J154" s="47" t="s">
        <v>64</v>
      </c>
      <c r="K154" s="47" t="s">
        <v>64</v>
      </c>
      <c r="L154" s="47" t="s">
        <v>64</v>
      </c>
      <c r="M154" s="47">
        <v>7</v>
      </c>
      <c r="N154" s="47">
        <v>20.47</v>
      </c>
      <c r="O154" s="47" t="s">
        <v>64</v>
      </c>
    </row>
    <row r="155" spans="1:15" x14ac:dyDescent="0.25">
      <c r="A155" s="54" t="s">
        <v>15</v>
      </c>
      <c r="B155" s="54" t="s">
        <v>16</v>
      </c>
      <c r="C155" s="18" t="s">
        <v>82</v>
      </c>
      <c r="D155" s="18"/>
      <c r="E155" s="18" t="s">
        <v>18</v>
      </c>
      <c r="F155" s="32">
        <f t="shared" si="5"/>
        <v>7</v>
      </c>
      <c r="G155" s="47">
        <v>461.12700000000001</v>
      </c>
      <c r="H155" s="47">
        <v>31.582000000000001</v>
      </c>
      <c r="I155" s="47">
        <v>116.45</v>
      </c>
      <c r="J155" s="47">
        <v>114.172</v>
      </c>
      <c r="K155" s="47">
        <v>21.335999999999999</v>
      </c>
      <c r="L155" s="47">
        <v>64.698999999999998</v>
      </c>
      <c r="M155" s="47">
        <v>21</v>
      </c>
      <c r="N155" s="47" t="s">
        <v>64</v>
      </c>
      <c r="O155" s="47" t="s">
        <v>64</v>
      </c>
    </row>
    <row r="156" spans="1:15" x14ac:dyDescent="0.25">
      <c r="A156" s="54" t="s">
        <v>15</v>
      </c>
      <c r="B156" s="54" t="s">
        <v>16</v>
      </c>
      <c r="C156" s="18" t="s">
        <v>175</v>
      </c>
      <c r="D156" s="18"/>
      <c r="E156" s="18" t="s">
        <v>18</v>
      </c>
      <c r="F156" s="32">
        <f t="shared" si="5"/>
        <v>6.9266666666666667</v>
      </c>
      <c r="G156" s="47" t="s">
        <v>64</v>
      </c>
      <c r="H156" s="47" t="s">
        <v>64</v>
      </c>
      <c r="I156" s="47">
        <v>1.917</v>
      </c>
      <c r="J156" s="47">
        <v>35.76</v>
      </c>
      <c r="K156" s="47" t="s">
        <v>64</v>
      </c>
      <c r="L156" s="47" t="s">
        <v>64</v>
      </c>
      <c r="M156" s="47">
        <v>16</v>
      </c>
      <c r="N156" s="47">
        <v>2.75</v>
      </c>
      <c r="O156" s="47">
        <v>2.0299999999999998</v>
      </c>
    </row>
    <row r="157" spans="1:15" x14ac:dyDescent="0.25">
      <c r="A157" s="54" t="s">
        <v>15</v>
      </c>
      <c r="B157" s="54" t="s">
        <v>16</v>
      </c>
      <c r="C157" s="18" t="s">
        <v>97</v>
      </c>
      <c r="D157" s="18"/>
      <c r="E157" s="18" t="s">
        <v>18</v>
      </c>
      <c r="F157" s="32">
        <f t="shared" si="5"/>
        <v>6.0066666666666668</v>
      </c>
      <c r="G157" s="47" t="s">
        <v>64</v>
      </c>
      <c r="H157" s="47" t="s">
        <v>64</v>
      </c>
      <c r="I157" s="47">
        <v>84.691000000000003</v>
      </c>
      <c r="J157" s="47" t="s">
        <v>64</v>
      </c>
      <c r="K157" s="47">
        <v>5.3860000000000001</v>
      </c>
      <c r="L157" s="47" t="s">
        <v>64</v>
      </c>
      <c r="M157" s="47">
        <v>2</v>
      </c>
      <c r="N157" s="47">
        <v>4.24</v>
      </c>
      <c r="O157" s="47">
        <v>11.78</v>
      </c>
    </row>
    <row r="158" spans="1:15" x14ac:dyDescent="0.25">
      <c r="A158" s="54" t="s">
        <v>15</v>
      </c>
      <c r="B158" s="54" t="s">
        <v>16</v>
      </c>
      <c r="C158" s="18" t="s">
        <v>202</v>
      </c>
      <c r="D158" s="18"/>
      <c r="E158" s="18" t="s">
        <v>18</v>
      </c>
      <c r="F158" s="32">
        <f t="shared" si="5"/>
        <v>5.63</v>
      </c>
      <c r="G158" s="47" t="s">
        <v>64</v>
      </c>
      <c r="H158" s="47" t="s">
        <v>64</v>
      </c>
      <c r="I158" s="47" t="s">
        <v>64</v>
      </c>
      <c r="J158" s="47" t="s">
        <v>64</v>
      </c>
      <c r="K158" s="47" t="s">
        <v>64</v>
      </c>
      <c r="L158" s="47" t="s">
        <v>64</v>
      </c>
      <c r="M158" s="47" t="s">
        <v>64</v>
      </c>
      <c r="N158" s="47" t="s">
        <v>64</v>
      </c>
      <c r="O158" s="47">
        <v>16.89</v>
      </c>
    </row>
    <row r="159" spans="1:15" x14ac:dyDescent="0.25">
      <c r="A159" s="54" t="s">
        <v>15</v>
      </c>
      <c r="B159" s="54" t="s">
        <v>16</v>
      </c>
      <c r="C159" s="18" t="s">
        <v>113</v>
      </c>
      <c r="D159" s="18"/>
      <c r="E159" s="18" t="s">
        <v>18</v>
      </c>
      <c r="F159" s="32">
        <f t="shared" si="5"/>
        <v>4.6866666666666665</v>
      </c>
      <c r="G159" s="47" t="s">
        <v>64</v>
      </c>
      <c r="H159" s="47" t="s">
        <v>64</v>
      </c>
      <c r="I159" s="47" t="s">
        <v>64</v>
      </c>
      <c r="J159" s="47" t="s">
        <v>64</v>
      </c>
      <c r="K159" s="47">
        <v>3.3000000000000002E-2</v>
      </c>
      <c r="L159" s="47" t="s">
        <v>64</v>
      </c>
      <c r="M159" s="47" t="s">
        <v>64</v>
      </c>
      <c r="N159" s="47" t="s">
        <v>64</v>
      </c>
      <c r="O159" s="47">
        <v>14.06</v>
      </c>
    </row>
    <row r="160" spans="1:15" x14ac:dyDescent="0.25">
      <c r="A160" s="54" t="s">
        <v>15</v>
      </c>
      <c r="B160" s="54" t="s">
        <v>16</v>
      </c>
      <c r="C160" s="18" t="s">
        <v>104</v>
      </c>
      <c r="D160" s="18"/>
      <c r="E160" s="18" t="s">
        <v>18</v>
      </c>
      <c r="F160" s="32">
        <f t="shared" si="5"/>
        <v>4.4566666666666661</v>
      </c>
      <c r="G160" s="47">
        <v>450.459</v>
      </c>
      <c r="H160" s="47">
        <v>467.60300000000001</v>
      </c>
      <c r="I160" s="47" t="s">
        <v>64</v>
      </c>
      <c r="J160" s="47" t="s">
        <v>64</v>
      </c>
      <c r="K160" s="47" t="s">
        <v>64</v>
      </c>
      <c r="L160" s="47">
        <v>25.102</v>
      </c>
      <c r="M160" s="47" t="s">
        <v>64</v>
      </c>
      <c r="N160" s="47">
        <v>13.37</v>
      </c>
      <c r="O160" s="47" t="s">
        <v>64</v>
      </c>
    </row>
    <row r="161" spans="1:15" x14ac:dyDescent="0.25">
      <c r="A161" s="54" t="s">
        <v>15</v>
      </c>
      <c r="B161" s="54" t="s">
        <v>16</v>
      </c>
      <c r="C161" s="18" t="s">
        <v>131</v>
      </c>
      <c r="D161" s="18"/>
      <c r="E161" s="18" t="s">
        <v>18</v>
      </c>
      <c r="F161" s="32">
        <f t="shared" si="5"/>
        <v>4</v>
      </c>
      <c r="G161" s="47">
        <v>0.157</v>
      </c>
      <c r="H161" s="47" t="s">
        <v>64</v>
      </c>
      <c r="I161" s="47">
        <v>5.63</v>
      </c>
      <c r="J161" s="47" t="s">
        <v>64</v>
      </c>
      <c r="K161" s="47" t="s">
        <v>64</v>
      </c>
      <c r="L161" s="47">
        <v>4.4660000000000002</v>
      </c>
      <c r="M161" s="47">
        <v>12</v>
      </c>
      <c r="N161" s="47" t="s">
        <v>64</v>
      </c>
      <c r="O161" s="47" t="s">
        <v>64</v>
      </c>
    </row>
    <row r="162" spans="1:15" x14ac:dyDescent="0.25">
      <c r="A162" s="54" t="s">
        <v>15</v>
      </c>
      <c r="B162" s="54" t="s">
        <v>16</v>
      </c>
      <c r="C162" s="18" t="s">
        <v>121</v>
      </c>
      <c r="D162" s="18"/>
      <c r="E162" s="18" t="s">
        <v>18</v>
      </c>
      <c r="F162" s="32">
        <f t="shared" si="5"/>
        <v>3.4766666666666666</v>
      </c>
      <c r="G162" s="47" t="s">
        <v>64</v>
      </c>
      <c r="H162" s="47" t="s">
        <v>64</v>
      </c>
      <c r="I162" s="47" t="s">
        <v>64</v>
      </c>
      <c r="J162" s="47" t="s">
        <v>64</v>
      </c>
      <c r="K162" s="47" t="s">
        <v>64</v>
      </c>
      <c r="L162" s="47">
        <v>0.11</v>
      </c>
      <c r="M162" s="47" t="s">
        <v>64</v>
      </c>
      <c r="N162" s="47">
        <v>0.03</v>
      </c>
      <c r="O162" s="47">
        <v>10.4</v>
      </c>
    </row>
    <row r="163" spans="1:15" x14ac:dyDescent="0.25">
      <c r="A163" s="54" t="s">
        <v>15</v>
      </c>
      <c r="B163" s="54" t="s">
        <v>16</v>
      </c>
      <c r="C163" s="18" t="s">
        <v>125</v>
      </c>
      <c r="D163" s="18"/>
      <c r="E163" s="18" t="s">
        <v>18</v>
      </c>
      <c r="F163" s="32">
        <f t="shared" si="5"/>
        <v>3.4</v>
      </c>
      <c r="G163" s="47" t="s">
        <v>64</v>
      </c>
      <c r="H163" s="47" t="s">
        <v>64</v>
      </c>
      <c r="I163" s="47">
        <v>0.28499999999999998</v>
      </c>
      <c r="J163" s="47" t="s">
        <v>64</v>
      </c>
      <c r="K163" s="47" t="s">
        <v>64</v>
      </c>
      <c r="L163" s="47" t="s">
        <v>64</v>
      </c>
      <c r="M163" s="47" t="s">
        <v>64</v>
      </c>
      <c r="N163" s="47" t="s">
        <v>64</v>
      </c>
      <c r="O163" s="47">
        <v>10.199999999999999</v>
      </c>
    </row>
    <row r="164" spans="1:15" x14ac:dyDescent="0.25">
      <c r="A164" s="54" t="s">
        <v>15</v>
      </c>
      <c r="B164" s="54" t="s">
        <v>16</v>
      </c>
      <c r="C164" s="18" t="s">
        <v>194</v>
      </c>
      <c r="D164" s="18"/>
      <c r="E164" s="18" t="s">
        <v>18</v>
      </c>
      <c r="F164" s="32">
        <f t="shared" si="5"/>
        <v>3.0133333333333332</v>
      </c>
      <c r="G164" s="47" t="s">
        <v>64</v>
      </c>
      <c r="H164" s="47" t="s">
        <v>64</v>
      </c>
      <c r="I164" s="47" t="s">
        <v>64</v>
      </c>
      <c r="J164" s="47" t="s">
        <v>64</v>
      </c>
      <c r="K164" s="47" t="s">
        <v>64</v>
      </c>
      <c r="L164" s="47" t="s">
        <v>64</v>
      </c>
      <c r="M164" s="47" t="s">
        <v>64</v>
      </c>
      <c r="N164" s="47" t="s">
        <v>64</v>
      </c>
      <c r="O164" s="47">
        <v>9.0399999999999991</v>
      </c>
    </row>
    <row r="165" spans="1:15" x14ac:dyDescent="0.25">
      <c r="A165" s="54" t="s">
        <v>15</v>
      </c>
      <c r="B165" s="54" t="s">
        <v>16</v>
      </c>
      <c r="C165" s="18" t="s">
        <v>268</v>
      </c>
      <c r="D165" s="18"/>
      <c r="E165" s="18" t="s">
        <v>18</v>
      </c>
      <c r="F165" s="32">
        <f t="shared" si="5"/>
        <v>2.9833333333333329</v>
      </c>
      <c r="G165" s="47" t="s">
        <v>64</v>
      </c>
      <c r="H165" s="47" t="s">
        <v>64</v>
      </c>
      <c r="I165" s="47" t="s">
        <v>64</v>
      </c>
      <c r="J165" s="47" t="s">
        <v>64</v>
      </c>
      <c r="K165" s="47">
        <v>25.254999999999999</v>
      </c>
      <c r="L165" s="47" t="s">
        <v>64</v>
      </c>
      <c r="M165" s="47" t="s">
        <v>64</v>
      </c>
      <c r="N165" s="47">
        <v>5.32</v>
      </c>
      <c r="O165" s="47">
        <v>3.63</v>
      </c>
    </row>
    <row r="166" spans="1:15" x14ac:dyDescent="0.25">
      <c r="A166" s="54" t="s">
        <v>15</v>
      </c>
      <c r="B166" s="54" t="s">
        <v>16</v>
      </c>
      <c r="C166" s="18" t="s">
        <v>164</v>
      </c>
      <c r="D166" s="18"/>
      <c r="E166" s="18" t="s">
        <v>18</v>
      </c>
      <c r="F166" s="32">
        <f t="shared" si="5"/>
        <v>2.8466666666666662</v>
      </c>
      <c r="G166" s="47" t="s">
        <v>64</v>
      </c>
      <c r="H166" s="47" t="s">
        <v>64</v>
      </c>
      <c r="I166" s="47">
        <v>0.19800000000000001</v>
      </c>
      <c r="J166" s="47">
        <v>8.1000000000000003E-2</v>
      </c>
      <c r="K166" s="47">
        <v>8.9999999999999993E-3</v>
      </c>
      <c r="L166" s="47" t="s">
        <v>64</v>
      </c>
      <c r="M166" s="47" t="s">
        <v>64</v>
      </c>
      <c r="N166" s="47" t="s">
        <v>64</v>
      </c>
      <c r="O166" s="47">
        <v>8.5399999999999991</v>
      </c>
    </row>
    <row r="167" spans="1:15" x14ac:dyDescent="0.25">
      <c r="A167" s="54" t="s">
        <v>15</v>
      </c>
      <c r="B167" s="54" t="s">
        <v>16</v>
      </c>
      <c r="C167" s="18" t="s">
        <v>201</v>
      </c>
      <c r="D167" s="18"/>
      <c r="E167" s="18" t="s">
        <v>18</v>
      </c>
      <c r="F167" s="32">
        <f t="shared" si="5"/>
        <v>2.7433333333333336</v>
      </c>
      <c r="G167" s="47">
        <v>0.113</v>
      </c>
      <c r="H167" s="47" t="s">
        <v>64</v>
      </c>
      <c r="I167" s="47" t="s">
        <v>64</v>
      </c>
      <c r="J167" s="47" t="s">
        <v>64</v>
      </c>
      <c r="K167" s="47" t="s">
        <v>64</v>
      </c>
      <c r="L167" s="47">
        <v>8.3290000000000006</v>
      </c>
      <c r="M167" s="47">
        <v>6</v>
      </c>
      <c r="N167" s="47" t="s">
        <v>64</v>
      </c>
      <c r="O167" s="47">
        <v>2.23</v>
      </c>
    </row>
    <row r="168" spans="1:15" x14ac:dyDescent="0.25">
      <c r="A168" s="54" t="s">
        <v>15</v>
      </c>
      <c r="B168" s="54" t="s">
        <v>16</v>
      </c>
      <c r="C168" s="18" t="s">
        <v>144</v>
      </c>
      <c r="D168" s="18"/>
      <c r="E168" s="18" t="s">
        <v>18</v>
      </c>
      <c r="F168" s="32">
        <f t="shared" si="5"/>
        <v>2.6833333333333336</v>
      </c>
      <c r="G168" s="47">
        <v>2.2959999999999998</v>
      </c>
      <c r="H168" s="47" t="s">
        <v>64</v>
      </c>
      <c r="I168" s="47" t="s">
        <v>64</v>
      </c>
      <c r="J168" s="47" t="s">
        <v>64</v>
      </c>
      <c r="K168" s="47">
        <v>494.363</v>
      </c>
      <c r="L168" s="47" t="s">
        <v>64</v>
      </c>
      <c r="M168" s="47">
        <v>1</v>
      </c>
      <c r="N168" s="47" t="s">
        <v>64</v>
      </c>
      <c r="O168" s="47">
        <v>7.05</v>
      </c>
    </row>
    <row r="169" spans="1:15" x14ac:dyDescent="0.25">
      <c r="A169" s="54" t="s">
        <v>15</v>
      </c>
      <c r="B169" s="54" t="s">
        <v>16</v>
      </c>
      <c r="C169" s="18" t="s">
        <v>105</v>
      </c>
      <c r="D169" s="18"/>
      <c r="E169" s="18" t="s">
        <v>18</v>
      </c>
      <c r="F169" s="32">
        <f t="shared" si="5"/>
        <v>2.5033333333333334</v>
      </c>
      <c r="G169" s="47">
        <v>3.3660000000000001</v>
      </c>
      <c r="H169" s="47" t="s">
        <v>64</v>
      </c>
      <c r="I169" s="47" t="s">
        <v>64</v>
      </c>
      <c r="J169" s="47" t="s">
        <v>64</v>
      </c>
      <c r="K169" s="47">
        <v>4.6689999999999996</v>
      </c>
      <c r="L169" s="47">
        <v>0.58899999999999997</v>
      </c>
      <c r="M169" s="47" t="s">
        <v>64</v>
      </c>
      <c r="N169" s="47">
        <v>4.5199999999999996</v>
      </c>
      <c r="O169" s="47">
        <v>2.99</v>
      </c>
    </row>
    <row r="170" spans="1:15" x14ac:dyDescent="0.25">
      <c r="A170" s="54" t="s">
        <v>15</v>
      </c>
      <c r="B170" s="54" t="s">
        <v>16</v>
      </c>
      <c r="C170" s="18" t="s">
        <v>127</v>
      </c>
      <c r="D170" s="18"/>
      <c r="E170" s="18" t="s">
        <v>18</v>
      </c>
      <c r="F170" s="32">
        <f t="shared" si="5"/>
        <v>2.4833333333333329</v>
      </c>
      <c r="G170" s="47">
        <v>6.7679999999999998</v>
      </c>
      <c r="H170" s="47" t="s">
        <v>64</v>
      </c>
      <c r="I170" s="47" t="s">
        <v>64</v>
      </c>
      <c r="J170" s="47" t="s">
        <v>64</v>
      </c>
      <c r="K170" s="47">
        <v>111.92100000000001</v>
      </c>
      <c r="L170" s="47" t="s">
        <v>64</v>
      </c>
      <c r="M170" s="47" t="s">
        <v>64</v>
      </c>
      <c r="N170" s="47">
        <v>7.43</v>
      </c>
      <c r="O170" s="47">
        <v>0.02</v>
      </c>
    </row>
    <row r="171" spans="1:15" x14ac:dyDescent="0.25">
      <c r="A171" s="54" t="s">
        <v>15</v>
      </c>
      <c r="B171" s="54" t="s">
        <v>16</v>
      </c>
      <c r="C171" s="18" t="s">
        <v>182</v>
      </c>
      <c r="D171" s="18"/>
      <c r="E171" s="18" t="s">
        <v>18</v>
      </c>
      <c r="F171" s="32">
        <f t="shared" si="5"/>
        <v>2.3333333333333335</v>
      </c>
      <c r="G171" s="47" t="s">
        <v>64</v>
      </c>
      <c r="H171" s="47" t="s">
        <v>64</v>
      </c>
      <c r="I171" s="47" t="s">
        <v>64</v>
      </c>
      <c r="J171" s="47">
        <v>4.71</v>
      </c>
      <c r="K171" s="47" t="s">
        <v>64</v>
      </c>
      <c r="L171" s="47" t="s">
        <v>64</v>
      </c>
      <c r="M171" s="47">
        <v>7</v>
      </c>
      <c r="N171" s="47" t="s">
        <v>64</v>
      </c>
      <c r="O171" s="47" t="s">
        <v>64</v>
      </c>
    </row>
    <row r="172" spans="1:15" x14ac:dyDescent="0.25">
      <c r="A172" s="54" t="s">
        <v>15</v>
      </c>
      <c r="B172" s="54" t="s">
        <v>16</v>
      </c>
      <c r="C172" s="18" t="s">
        <v>275</v>
      </c>
      <c r="D172" s="18"/>
      <c r="E172" s="18" t="s">
        <v>18</v>
      </c>
      <c r="F172" s="32">
        <f t="shared" si="5"/>
        <v>2.21</v>
      </c>
      <c r="G172" s="47" t="s">
        <v>64</v>
      </c>
      <c r="H172" s="47" t="s">
        <v>64</v>
      </c>
      <c r="I172" s="47" t="s">
        <v>64</v>
      </c>
      <c r="J172" s="47" t="s">
        <v>64</v>
      </c>
      <c r="K172" s="47" t="s">
        <v>64</v>
      </c>
      <c r="L172" s="47" t="s">
        <v>64</v>
      </c>
      <c r="M172" s="47" t="s">
        <v>64</v>
      </c>
      <c r="N172" s="47" t="s">
        <v>64</v>
      </c>
      <c r="O172" s="47">
        <v>6.63</v>
      </c>
    </row>
    <row r="173" spans="1:15" x14ac:dyDescent="0.25">
      <c r="A173" s="54" t="s">
        <v>15</v>
      </c>
      <c r="B173" s="54" t="s">
        <v>16</v>
      </c>
      <c r="C173" s="18" t="s">
        <v>159</v>
      </c>
      <c r="D173" s="18"/>
      <c r="E173" s="18" t="s">
        <v>18</v>
      </c>
      <c r="F173" s="32">
        <f t="shared" si="5"/>
        <v>2</v>
      </c>
      <c r="G173" s="47">
        <v>7.032</v>
      </c>
      <c r="H173" s="47">
        <v>5712.8280000000004</v>
      </c>
      <c r="I173" s="47">
        <v>2.3180000000000001</v>
      </c>
      <c r="J173" s="47">
        <v>32.305999999999997</v>
      </c>
      <c r="K173" s="47">
        <v>1.3240000000000001</v>
      </c>
      <c r="L173" s="47">
        <v>0.33300000000000002</v>
      </c>
      <c r="M173" s="47">
        <v>6</v>
      </c>
      <c r="N173" s="47" t="s">
        <v>64</v>
      </c>
      <c r="O173" s="47" t="s">
        <v>64</v>
      </c>
    </row>
    <row r="174" spans="1:15" x14ac:dyDescent="0.25">
      <c r="A174" s="54" t="s">
        <v>15</v>
      </c>
      <c r="B174" s="54" t="s">
        <v>16</v>
      </c>
      <c r="C174" s="18" t="s">
        <v>94</v>
      </c>
      <c r="D174" s="18"/>
      <c r="E174" s="18" t="s">
        <v>18</v>
      </c>
      <c r="F174" s="32">
        <f t="shared" si="5"/>
        <v>2</v>
      </c>
      <c r="G174" s="47" t="s">
        <v>64</v>
      </c>
      <c r="H174" s="47" t="s">
        <v>64</v>
      </c>
      <c r="I174" s="47" t="s">
        <v>64</v>
      </c>
      <c r="J174" s="47" t="s">
        <v>64</v>
      </c>
      <c r="K174" s="47" t="s">
        <v>64</v>
      </c>
      <c r="L174" s="47" t="s">
        <v>64</v>
      </c>
      <c r="M174" s="47">
        <v>6</v>
      </c>
      <c r="N174" s="47" t="s">
        <v>64</v>
      </c>
      <c r="O174" s="47" t="s">
        <v>64</v>
      </c>
    </row>
    <row r="175" spans="1:15" x14ac:dyDescent="0.25">
      <c r="A175" s="54" t="s">
        <v>15</v>
      </c>
      <c r="B175" s="54" t="s">
        <v>16</v>
      </c>
      <c r="C175" s="18" t="s">
        <v>118</v>
      </c>
      <c r="D175" s="18"/>
      <c r="E175" s="18" t="s">
        <v>18</v>
      </c>
      <c r="F175" s="32">
        <f t="shared" si="5"/>
        <v>1.8500000000000003</v>
      </c>
      <c r="G175" s="47" t="s">
        <v>64</v>
      </c>
      <c r="H175" s="47" t="s">
        <v>64</v>
      </c>
      <c r="I175" s="47" t="s">
        <v>64</v>
      </c>
      <c r="J175" s="47" t="s">
        <v>64</v>
      </c>
      <c r="K175" s="47" t="s">
        <v>64</v>
      </c>
      <c r="L175" s="47">
        <v>21.254000000000001</v>
      </c>
      <c r="M175" s="47" t="s">
        <v>64</v>
      </c>
      <c r="N175" s="47">
        <v>5.4</v>
      </c>
      <c r="O175" s="47">
        <v>0.15</v>
      </c>
    </row>
    <row r="176" spans="1:15" x14ac:dyDescent="0.25">
      <c r="A176" s="54" t="s">
        <v>15</v>
      </c>
      <c r="B176" s="54" t="s">
        <v>16</v>
      </c>
      <c r="C176" s="18" t="s">
        <v>213</v>
      </c>
      <c r="D176" s="18"/>
      <c r="E176" s="18" t="s">
        <v>18</v>
      </c>
      <c r="F176" s="32">
        <f t="shared" si="5"/>
        <v>1.6666666666666667</v>
      </c>
      <c r="G176" s="47" t="s">
        <v>64</v>
      </c>
      <c r="H176" s="47" t="s">
        <v>64</v>
      </c>
      <c r="I176" s="47" t="s">
        <v>64</v>
      </c>
      <c r="J176" s="47" t="s">
        <v>64</v>
      </c>
      <c r="K176" s="47">
        <v>23.5</v>
      </c>
      <c r="L176" s="47">
        <v>6.4000000000000001E-2</v>
      </c>
      <c r="M176" s="47">
        <v>5</v>
      </c>
      <c r="N176" s="47" t="s">
        <v>64</v>
      </c>
      <c r="O176" s="47" t="s">
        <v>64</v>
      </c>
    </row>
    <row r="177" spans="1:15" x14ac:dyDescent="0.25">
      <c r="A177" s="54" t="s">
        <v>15</v>
      </c>
      <c r="B177" s="54" t="s">
        <v>16</v>
      </c>
      <c r="C177" s="18" t="s">
        <v>93</v>
      </c>
      <c r="D177" s="18"/>
      <c r="E177" s="18" t="s">
        <v>18</v>
      </c>
      <c r="F177" s="32">
        <f t="shared" si="5"/>
        <v>1.0466666666666666</v>
      </c>
      <c r="G177" s="47" t="s">
        <v>64</v>
      </c>
      <c r="H177" s="47" t="s">
        <v>64</v>
      </c>
      <c r="I177" s="47" t="s">
        <v>64</v>
      </c>
      <c r="J177" s="47">
        <v>510.70400000000001</v>
      </c>
      <c r="K177" s="47" t="s">
        <v>64</v>
      </c>
      <c r="L177" s="47" t="s">
        <v>64</v>
      </c>
      <c r="M177" s="47" t="s">
        <v>64</v>
      </c>
      <c r="N177" s="47" t="s">
        <v>64</v>
      </c>
      <c r="O177" s="47">
        <v>3.14</v>
      </c>
    </row>
    <row r="178" spans="1:15" x14ac:dyDescent="0.25">
      <c r="A178" s="54" t="s">
        <v>15</v>
      </c>
      <c r="B178" s="54" t="s">
        <v>16</v>
      </c>
      <c r="C178" s="18" t="s">
        <v>102</v>
      </c>
      <c r="D178" s="18"/>
      <c r="E178" s="18" t="s">
        <v>18</v>
      </c>
      <c r="F178" s="32">
        <f t="shared" si="5"/>
        <v>0.51666666666666672</v>
      </c>
      <c r="G178" s="47" t="s">
        <v>64</v>
      </c>
      <c r="H178" s="47" t="s">
        <v>64</v>
      </c>
      <c r="I178" s="47" t="s">
        <v>64</v>
      </c>
      <c r="J178" s="47" t="s">
        <v>64</v>
      </c>
      <c r="K178" s="47" t="s">
        <v>64</v>
      </c>
      <c r="L178" s="47" t="s">
        <v>64</v>
      </c>
      <c r="M178" s="47" t="s">
        <v>64</v>
      </c>
      <c r="N178" s="47" t="s">
        <v>64</v>
      </c>
      <c r="O178" s="47">
        <v>1.55</v>
      </c>
    </row>
    <row r="179" spans="1:15" x14ac:dyDescent="0.25">
      <c r="A179" s="54" t="s">
        <v>15</v>
      </c>
      <c r="B179" s="54" t="s">
        <v>16</v>
      </c>
      <c r="C179" s="18" t="s">
        <v>203</v>
      </c>
      <c r="D179" s="18"/>
      <c r="E179" s="18" t="s">
        <v>18</v>
      </c>
      <c r="F179" s="32">
        <f t="shared" si="5"/>
        <v>0.43333333333333335</v>
      </c>
      <c r="G179" s="47" t="s">
        <v>64</v>
      </c>
      <c r="H179" s="47" t="s">
        <v>64</v>
      </c>
      <c r="I179" s="47" t="s">
        <v>64</v>
      </c>
      <c r="J179" s="47" t="s">
        <v>64</v>
      </c>
      <c r="K179" s="47" t="s">
        <v>64</v>
      </c>
      <c r="L179" s="47" t="s">
        <v>64</v>
      </c>
      <c r="M179" s="47" t="s">
        <v>64</v>
      </c>
      <c r="N179" s="47" t="s">
        <v>64</v>
      </c>
      <c r="O179" s="47">
        <v>1.3</v>
      </c>
    </row>
    <row r="180" spans="1:15" x14ac:dyDescent="0.25">
      <c r="A180" s="54" t="s">
        <v>15</v>
      </c>
      <c r="B180" s="54" t="s">
        <v>16</v>
      </c>
      <c r="C180" s="18" t="s">
        <v>80</v>
      </c>
      <c r="D180" s="18"/>
      <c r="E180" s="18" t="s">
        <v>18</v>
      </c>
      <c r="F180" s="32">
        <f t="shared" si="5"/>
        <v>0.37333333333333335</v>
      </c>
      <c r="G180" s="47" t="s">
        <v>64</v>
      </c>
      <c r="H180" s="47" t="s">
        <v>64</v>
      </c>
      <c r="I180" s="47" t="s">
        <v>64</v>
      </c>
      <c r="J180" s="47" t="s">
        <v>64</v>
      </c>
      <c r="K180" s="47" t="s">
        <v>64</v>
      </c>
      <c r="L180" s="47">
        <v>0.749</v>
      </c>
      <c r="M180" s="47" t="s">
        <v>64</v>
      </c>
      <c r="N180" s="47">
        <v>1.1200000000000001</v>
      </c>
      <c r="O180" s="47" t="s">
        <v>64</v>
      </c>
    </row>
    <row r="181" spans="1:15" x14ac:dyDescent="0.25">
      <c r="A181" s="54" t="s">
        <v>15</v>
      </c>
      <c r="B181" s="54" t="s">
        <v>16</v>
      </c>
      <c r="C181" s="18" t="s">
        <v>56</v>
      </c>
      <c r="D181" s="18"/>
      <c r="E181" s="18" t="s">
        <v>18</v>
      </c>
      <c r="F181" s="32">
        <f t="shared" si="5"/>
        <v>0.33333333333333331</v>
      </c>
      <c r="G181" s="47" t="s">
        <v>64</v>
      </c>
      <c r="H181" s="47" t="s">
        <v>64</v>
      </c>
      <c r="I181" s="47">
        <v>189.501</v>
      </c>
      <c r="J181" s="47" t="s">
        <v>64</v>
      </c>
      <c r="K181" s="47" t="s">
        <v>64</v>
      </c>
      <c r="L181" s="47" t="s">
        <v>64</v>
      </c>
      <c r="M181" s="47">
        <v>1</v>
      </c>
      <c r="N181" s="47" t="s">
        <v>64</v>
      </c>
      <c r="O181" s="47" t="s">
        <v>64</v>
      </c>
    </row>
    <row r="182" spans="1:15" x14ac:dyDescent="0.25">
      <c r="A182" s="54" t="s">
        <v>15</v>
      </c>
      <c r="B182" s="54" t="s">
        <v>16</v>
      </c>
      <c r="C182" s="18" t="s">
        <v>192</v>
      </c>
      <c r="D182" s="18"/>
      <c r="E182" s="18" t="s">
        <v>18</v>
      </c>
      <c r="F182" s="32">
        <f t="shared" si="5"/>
        <v>0.15</v>
      </c>
      <c r="G182" s="47">
        <v>0.40699999999999997</v>
      </c>
      <c r="H182" s="47" t="s">
        <v>64</v>
      </c>
      <c r="I182" s="47" t="s">
        <v>64</v>
      </c>
      <c r="J182" s="47">
        <v>0.53500000000000003</v>
      </c>
      <c r="K182" s="47">
        <v>4.681</v>
      </c>
      <c r="L182" s="47" t="s">
        <v>64</v>
      </c>
      <c r="M182" s="47" t="s">
        <v>64</v>
      </c>
      <c r="N182" s="47" t="s">
        <v>64</v>
      </c>
      <c r="O182" s="47">
        <v>0.45</v>
      </c>
    </row>
    <row r="183" spans="1:15" x14ac:dyDescent="0.25">
      <c r="A183" s="54" t="s">
        <v>15</v>
      </c>
      <c r="B183" s="54" t="s">
        <v>16</v>
      </c>
      <c r="C183" s="18" t="s">
        <v>206</v>
      </c>
      <c r="D183" s="18"/>
      <c r="E183" s="18" t="s">
        <v>18</v>
      </c>
      <c r="F183" s="32">
        <f t="shared" si="5"/>
        <v>0.10666666666666667</v>
      </c>
      <c r="G183" s="47" t="s">
        <v>64</v>
      </c>
      <c r="H183" s="47" t="s">
        <v>64</v>
      </c>
      <c r="I183" s="47" t="s">
        <v>64</v>
      </c>
      <c r="J183" s="47" t="s">
        <v>64</v>
      </c>
      <c r="K183" s="47" t="s">
        <v>64</v>
      </c>
      <c r="L183" s="47">
        <v>1.613</v>
      </c>
      <c r="M183" s="47" t="s">
        <v>64</v>
      </c>
      <c r="N183" s="47">
        <v>0.32</v>
      </c>
      <c r="O183" s="47" t="s">
        <v>64</v>
      </c>
    </row>
    <row r="184" spans="1:15" x14ac:dyDescent="0.25">
      <c r="A184" s="54" t="s">
        <v>15</v>
      </c>
      <c r="B184" s="54" t="s">
        <v>16</v>
      </c>
      <c r="C184" s="18" t="s">
        <v>74</v>
      </c>
      <c r="D184" s="18"/>
      <c r="E184" s="18" t="s">
        <v>18</v>
      </c>
      <c r="F184" s="32">
        <f t="shared" si="5"/>
        <v>9.0000000000000011E-2</v>
      </c>
      <c r="G184" s="47" t="s">
        <v>64</v>
      </c>
      <c r="H184" s="47" t="s">
        <v>64</v>
      </c>
      <c r="I184" s="47" t="s">
        <v>64</v>
      </c>
      <c r="J184" s="47" t="s">
        <v>64</v>
      </c>
      <c r="K184" s="47" t="s">
        <v>64</v>
      </c>
      <c r="L184" s="47" t="s">
        <v>64</v>
      </c>
      <c r="M184" s="47" t="s">
        <v>64</v>
      </c>
      <c r="N184" s="47">
        <v>0.27</v>
      </c>
      <c r="O184" s="47" t="s">
        <v>64</v>
      </c>
    </row>
    <row r="185" spans="1:15" x14ac:dyDescent="0.25">
      <c r="A185" s="54" t="s">
        <v>15</v>
      </c>
      <c r="B185" s="54" t="s">
        <v>16</v>
      </c>
      <c r="C185" s="18" t="s">
        <v>126</v>
      </c>
      <c r="D185" s="18"/>
      <c r="E185" s="18" t="s">
        <v>18</v>
      </c>
      <c r="F185" s="32">
        <f t="shared" si="5"/>
        <v>2.6666666666666668E-2</v>
      </c>
      <c r="G185" s="47">
        <v>18.064</v>
      </c>
      <c r="H185" s="47" t="s">
        <v>64</v>
      </c>
      <c r="I185" s="47">
        <v>19.686</v>
      </c>
      <c r="J185" s="47">
        <v>14.512</v>
      </c>
      <c r="K185" s="47" t="s">
        <v>64</v>
      </c>
      <c r="L185" s="47" t="s">
        <v>64</v>
      </c>
      <c r="M185" s="47" t="s">
        <v>64</v>
      </c>
      <c r="N185" s="47" t="s">
        <v>64</v>
      </c>
      <c r="O185" s="47">
        <v>0.08</v>
      </c>
    </row>
    <row r="186" spans="1:15" x14ac:dyDescent="0.25">
      <c r="A186" s="54" t="s">
        <v>15</v>
      </c>
      <c r="B186" s="54" t="s">
        <v>16</v>
      </c>
      <c r="C186" s="18" t="s">
        <v>174</v>
      </c>
      <c r="D186" s="18"/>
      <c r="E186" s="18" t="s">
        <v>18</v>
      </c>
      <c r="F186" s="32">
        <f t="shared" si="5"/>
        <v>1.6666666666666666E-2</v>
      </c>
      <c r="G186" s="47" t="s">
        <v>64</v>
      </c>
      <c r="H186" s="47" t="s">
        <v>64</v>
      </c>
      <c r="I186" s="47" t="s">
        <v>64</v>
      </c>
      <c r="J186" s="47">
        <v>6.8639999999999999</v>
      </c>
      <c r="K186" s="47" t="s">
        <v>64</v>
      </c>
      <c r="L186" s="47" t="s">
        <v>64</v>
      </c>
      <c r="M186" s="47" t="s">
        <v>64</v>
      </c>
      <c r="N186" s="47">
        <v>0.02</v>
      </c>
      <c r="O186" s="47">
        <v>0.03</v>
      </c>
    </row>
    <row r="187" spans="1:15" x14ac:dyDescent="0.25">
      <c r="A187" s="54" t="s">
        <v>15</v>
      </c>
      <c r="B187" s="54" t="s">
        <v>16</v>
      </c>
      <c r="C187" s="18" t="s">
        <v>158</v>
      </c>
      <c r="D187" s="18"/>
      <c r="E187" s="18" t="s">
        <v>18</v>
      </c>
      <c r="F187" s="32">
        <f t="shared" si="5"/>
        <v>0</v>
      </c>
      <c r="G187" s="47">
        <v>85.704999999999998</v>
      </c>
      <c r="H187" s="47" t="s">
        <v>64</v>
      </c>
      <c r="I187" s="47">
        <v>99.646000000000001</v>
      </c>
      <c r="J187" s="47" t="s">
        <v>64</v>
      </c>
      <c r="K187" s="47">
        <v>7.0670000000000002</v>
      </c>
      <c r="L187" s="47" t="s">
        <v>64</v>
      </c>
      <c r="M187" s="47" t="s">
        <v>64</v>
      </c>
      <c r="N187" s="47" t="s">
        <v>64</v>
      </c>
      <c r="O187" s="47" t="s">
        <v>64</v>
      </c>
    </row>
    <row r="188" spans="1:15" x14ac:dyDescent="0.25">
      <c r="A188" s="54" t="s">
        <v>15</v>
      </c>
      <c r="B188" s="54" t="s">
        <v>16</v>
      </c>
      <c r="C188" s="18" t="s">
        <v>141</v>
      </c>
      <c r="D188" s="18"/>
      <c r="E188" s="18" t="s">
        <v>18</v>
      </c>
      <c r="F188" s="32">
        <f t="shared" si="5"/>
        <v>0</v>
      </c>
      <c r="G188" s="47">
        <v>4.2999999999999997E-2</v>
      </c>
      <c r="H188" s="47" t="s">
        <v>64</v>
      </c>
      <c r="I188" s="47" t="s">
        <v>64</v>
      </c>
      <c r="J188" s="47" t="s">
        <v>64</v>
      </c>
      <c r="K188" s="47" t="s">
        <v>64</v>
      </c>
      <c r="L188" s="47" t="s">
        <v>64</v>
      </c>
      <c r="M188" s="47" t="s">
        <v>64</v>
      </c>
      <c r="N188" s="47" t="s">
        <v>64</v>
      </c>
      <c r="O188" s="47" t="s">
        <v>64</v>
      </c>
    </row>
    <row r="189" spans="1:15" x14ac:dyDescent="0.25">
      <c r="A189" s="54" t="s">
        <v>15</v>
      </c>
      <c r="B189" s="54" t="s">
        <v>16</v>
      </c>
      <c r="C189" s="18" t="s">
        <v>270</v>
      </c>
      <c r="D189" s="18"/>
      <c r="E189" s="18" t="s">
        <v>18</v>
      </c>
      <c r="F189" s="32">
        <f t="shared" si="5"/>
        <v>0</v>
      </c>
      <c r="G189" s="47" t="s">
        <v>64</v>
      </c>
      <c r="H189" s="47" t="s">
        <v>64</v>
      </c>
      <c r="I189" s="47" t="s">
        <v>64</v>
      </c>
      <c r="J189" s="47" t="s">
        <v>64</v>
      </c>
      <c r="K189" s="47">
        <v>1.665</v>
      </c>
      <c r="L189" s="47" t="s">
        <v>64</v>
      </c>
      <c r="M189" s="47" t="s">
        <v>64</v>
      </c>
      <c r="N189" s="47" t="s">
        <v>64</v>
      </c>
      <c r="O189" s="47" t="s">
        <v>64</v>
      </c>
    </row>
    <row r="190" spans="1:15" x14ac:dyDescent="0.25">
      <c r="A190" s="54" t="s">
        <v>15</v>
      </c>
      <c r="B190" s="54" t="s">
        <v>16</v>
      </c>
      <c r="C190" s="18" t="s">
        <v>176</v>
      </c>
      <c r="D190" s="18"/>
      <c r="E190" s="18" t="s">
        <v>18</v>
      </c>
      <c r="F190" s="32">
        <f t="shared" si="5"/>
        <v>0</v>
      </c>
      <c r="G190" s="47">
        <v>211.83600000000001</v>
      </c>
      <c r="H190" s="47" t="s">
        <v>64</v>
      </c>
      <c r="I190" s="47" t="s">
        <v>64</v>
      </c>
      <c r="J190" s="47" t="s">
        <v>64</v>
      </c>
      <c r="K190" s="47" t="s">
        <v>64</v>
      </c>
      <c r="L190" s="47" t="s">
        <v>64</v>
      </c>
      <c r="M190" s="47" t="s">
        <v>64</v>
      </c>
      <c r="N190" s="47" t="s">
        <v>64</v>
      </c>
      <c r="O190" s="47" t="s">
        <v>64</v>
      </c>
    </row>
    <row r="191" spans="1:15" x14ac:dyDescent="0.25">
      <c r="A191" s="54" t="s">
        <v>15</v>
      </c>
      <c r="B191" s="54" t="s">
        <v>16</v>
      </c>
      <c r="C191" s="18" t="s">
        <v>150</v>
      </c>
      <c r="D191" s="18"/>
      <c r="E191" s="18" t="s">
        <v>18</v>
      </c>
      <c r="F191" s="32">
        <f t="shared" si="5"/>
        <v>0</v>
      </c>
      <c r="G191" s="47" t="s">
        <v>64</v>
      </c>
      <c r="H191" s="47" t="s">
        <v>64</v>
      </c>
      <c r="I191" s="47">
        <v>71.585999999999999</v>
      </c>
      <c r="J191" s="47">
        <v>17.806000000000001</v>
      </c>
      <c r="K191" s="47" t="s">
        <v>64</v>
      </c>
      <c r="L191" s="47" t="s">
        <v>64</v>
      </c>
      <c r="M191" s="47" t="s">
        <v>64</v>
      </c>
      <c r="N191" s="47" t="s">
        <v>64</v>
      </c>
      <c r="O191" s="47" t="s">
        <v>64</v>
      </c>
    </row>
    <row r="192" spans="1:15" x14ac:dyDescent="0.25">
      <c r="A192" s="54" t="s">
        <v>15</v>
      </c>
      <c r="B192" s="54" t="s">
        <v>16</v>
      </c>
      <c r="C192" s="18" t="s">
        <v>208</v>
      </c>
      <c r="D192" s="18"/>
      <c r="E192" s="18" t="s">
        <v>18</v>
      </c>
      <c r="F192" s="32">
        <f t="shared" si="5"/>
        <v>0</v>
      </c>
      <c r="G192" s="47" t="s">
        <v>64</v>
      </c>
      <c r="H192" s="47" t="s">
        <v>64</v>
      </c>
      <c r="I192" s="47">
        <v>0.99</v>
      </c>
      <c r="J192" s="47" t="s">
        <v>64</v>
      </c>
      <c r="K192" s="47" t="s">
        <v>64</v>
      </c>
      <c r="L192" s="47" t="s">
        <v>64</v>
      </c>
      <c r="M192" s="47" t="s">
        <v>64</v>
      </c>
      <c r="N192" s="47" t="s">
        <v>64</v>
      </c>
      <c r="O192" s="47" t="s">
        <v>64</v>
      </c>
    </row>
    <row r="193" spans="1:15" x14ac:dyDescent="0.25">
      <c r="A193" s="54" t="s">
        <v>15</v>
      </c>
      <c r="B193" s="54" t="s">
        <v>16</v>
      </c>
      <c r="C193" s="18" t="s">
        <v>155</v>
      </c>
      <c r="D193" s="18"/>
      <c r="E193" s="18" t="s">
        <v>18</v>
      </c>
      <c r="F193" s="32">
        <f t="shared" si="5"/>
        <v>0</v>
      </c>
      <c r="G193" s="47" t="s">
        <v>64</v>
      </c>
      <c r="H193" s="47">
        <v>1.2310000000000001</v>
      </c>
      <c r="I193" s="47" t="s">
        <v>64</v>
      </c>
      <c r="J193" s="47" t="s">
        <v>64</v>
      </c>
      <c r="K193" s="47" t="s">
        <v>64</v>
      </c>
      <c r="L193" s="47" t="s">
        <v>64</v>
      </c>
      <c r="M193" s="47" t="s">
        <v>64</v>
      </c>
      <c r="N193" s="47" t="s">
        <v>64</v>
      </c>
      <c r="O193" s="47" t="s">
        <v>64</v>
      </c>
    </row>
    <row r="194" spans="1:15" x14ac:dyDescent="0.25">
      <c r="A194" s="54" t="s">
        <v>15</v>
      </c>
      <c r="B194" s="54" t="s">
        <v>16</v>
      </c>
      <c r="C194" s="18" t="s">
        <v>190</v>
      </c>
      <c r="D194" s="18"/>
      <c r="E194" s="18" t="s">
        <v>18</v>
      </c>
      <c r="F194" s="32">
        <f t="shared" si="5"/>
        <v>0</v>
      </c>
      <c r="G194" s="47" t="s">
        <v>64</v>
      </c>
      <c r="H194" s="47">
        <v>0.90900000000000003</v>
      </c>
      <c r="I194" s="47" t="s">
        <v>64</v>
      </c>
      <c r="J194" s="47" t="s">
        <v>64</v>
      </c>
      <c r="K194" s="47" t="s">
        <v>64</v>
      </c>
      <c r="L194" s="47" t="s">
        <v>64</v>
      </c>
      <c r="M194" s="47" t="s">
        <v>64</v>
      </c>
      <c r="N194" s="47" t="s">
        <v>64</v>
      </c>
      <c r="O194" s="47" t="s">
        <v>64</v>
      </c>
    </row>
    <row r="195" spans="1:15" x14ac:dyDescent="0.25">
      <c r="A195" s="54" t="s">
        <v>15</v>
      </c>
      <c r="B195" s="54" t="s">
        <v>16</v>
      </c>
      <c r="C195" s="18" t="s">
        <v>160</v>
      </c>
      <c r="D195" s="18"/>
      <c r="E195" s="18" t="s">
        <v>18</v>
      </c>
      <c r="F195" s="32">
        <f t="shared" si="5"/>
        <v>0</v>
      </c>
      <c r="G195" s="47" t="s">
        <v>64</v>
      </c>
      <c r="H195" s="47" t="s">
        <v>64</v>
      </c>
      <c r="I195" s="47" t="s">
        <v>64</v>
      </c>
      <c r="J195" s="47">
        <v>0.13300000000000001</v>
      </c>
      <c r="K195" s="47" t="s">
        <v>64</v>
      </c>
      <c r="L195" s="47">
        <v>0.40400000000000003</v>
      </c>
      <c r="M195" s="47" t="s">
        <v>64</v>
      </c>
      <c r="N195" s="47" t="s">
        <v>64</v>
      </c>
      <c r="O195" s="47" t="s">
        <v>64</v>
      </c>
    </row>
    <row r="196" spans="1:15" x14ac:dyDescent="0.25">
      <c r="A196" s="54" t="s">
        <v>15</v>
      </c>
      <c r="B196" s="54" t="s">
        <v>16</v>
      </c>
      <c r="C196" s="18" t="s">
        <v>143</v>
      </c>
      <c r="D196" s="18"/>
      <c r="E196" s="18" t="s">
        <v>18</v>
      </c>
      <c r="F196" s="32">
        <f t="shared" si="5"/>
        <v>0</v>
      </c>
      <c r="G196" s="47" t="s">
        <v>64</v>
      </c>
      <c r="H196" s="47" t="s">
        <v>64</v>
      </c>
      <c r="I196" s="47">
        <v>11.061999999999999</v>
      </c>
      <c r="J196" s="47" t="s">
        <v>64</v>
      </c>
      <c r="K196" s="47" t="s">
        <v>64</v>
      </c>
      <c r="L196" s="47" t="s">
        <v>64</v>
      </c>
      <c r="M196" s="47" t="s">
        <v>64</v>
      </c>
      <c r="N196" s="47" t="s">
        <v>64</v>
      </c>
      <c r="O196" s="47" t="s">
        <v>64</v>
      </c>
    </row>
    <row r="197" spans="1:15" x14ac:dyDescent="0.25">
      <c r="A197" s="54" t="s">
        <v>15</v>
      </c>
      <c r="B197" s="54" t="s">
        <v>16</v>
      </c>
      <c r="C197" s="18" t="s">
        <v>179</v>
      </c>
      <c r="D197" s="18"/>
      <c r="E197" s="18" t="s">
        <v>18</v>
      </c>
      <c r="F197" s="32">
        <f t="shared" si="5"/>
        <v>0</v>
      </c>
      <c r="G197" s="47">
        <v>0.86199999999999999</v>
      </c>
      <c r="H197" s="47" t="s">
        <v>64</v>
      </c>
      <c r="I197" s="47" t="s">
        <v>64</v>
      </c>
      <c r="J197" s="47" t="s">
        <v>64</v>
      </c>
      <c r="K197" s="47" t="s">
        <v>64</v>
      </c>
      <c r="L197" s="47" t="s">
        <v>64</v>
      </c>
      <c r="M197" s="47" t="s">
        <v>64</v>
      </c>
      <c r="N197" s="47" t="s">
        <v>64</v>
      </c>
      <c r="O197" s="47" t="s">
        <v>64</v>
      </c>
    </row>
    <row r="198" spans="1:15" x14ac:dyDescent="0.25">
      <c r="A198" s="54" t="s">
        <v>15</v>
      </c>
      <c r="B198" s="54" t="s">
        <v>16</v>
      </c>
      <c r="C198" s="18" t="s">
        <v>142</v>
      </c>
      <c r="D198" s="18"/>
      <c r="E198" s="18" t="s">
        <v>18</v>
      </c>
      <c r="F198" s="32">
        <f t="shared" si="5"/>
        <v>0</v>
      </c>
      <c r="G198" s="47">
        <v>101.497</v>
      </c>
      <c r="H198" s="47" t="s">
        <v>64</v>
      </c>
      <c r="I198" s="47">
        <v>2.218</v>
      </c>
      <c r="J198" s="47">
        <v>4.4999999999999998E-2</v>
      </c>
      <c r="K198" s="47" t="s">
        <v>64</v>
      </c>
      <c r="L198" s="47" t="s">
        <v>64</v>
      </c>
      <c r="M198" s="47" t="s">
        <v>64</v>
      </c>
      <c r="N198" s="47" t="s">
        <v>64</v>
      </c>
      <c r="O198" s="47" t="s">
        <v>64</v>
      </c>
    </row>
    <row r="199" spans="1:15" x14ac:dyDescent="0.25">
      <c r="A199" s="54" t="s">
        <v>15</v>
      </c>
      <c r="B199" s="54" t="s">
        <v>16</v>
      </c>
      <c r="C199" s="18" t="s">
        <v>170</v>
      </c>
      <c r="D199" s="18"/>
      <c r="E199" s="18" t="s">
        <v>18</v>
      </c>
      <c r="F199" s="32">
        <f t="shared" ref="F199" si="6">SUM(M199:O199)/3</f>
        <v>0</v>
      </c>
      <c r="G199" s="47">
        <v>10.734999999999999</v>
      </c>
      <c r="H199" s="47">
        <v>67.11</v>
      </c>
      <c r="I199" s="47">
        <v>3.6</v>
      </c>
      <c r="J199" s="47">
        <v>41.417000000000002</v>
      </c>
      <c r="K199" s="47" t="s">
        <v>64</v>
      </c>
      <c r="L199" s="47" t="s">
        <v>64</v>
      </c>
      <c r="M199" s="47" t="s">
        <v>64</v>
      </c>
      <c r="N199" s="47" t="s">
        <v>64</v>
      </c>
      <c r="O199" s="47" t="s">
        <v>64</v>
      </c>
    </row>
    <row r="201" spans="1:15" x14ac:dyDescent="0.25">
      <c r="A201" s="54" t="s">
        <v>15</v>
      </c>
      <c r="B201" s="54" t="s">
        <v>16</v>
      </c>
      <c r="C201" s="18" t="s">
        <v>216</v>
      </c>
      <c r="D201" s="18" t="s">
        <v>21</v>
      </c>
      <c r="E201" s="18" t="s">
        <v>18</v>
      </c>
      <c r="F201" s="32">
        <v>3330.5866666666666</v>
      </c>
      <c r="G201" s="47">
        <v>1026.855</v>
      </c>
      <c r="H201" s="47">
        <v>2485.989</v>
      </c>
      <c r="I201" s="47">
        <v>2113.4380000000001</v>
      </c>
      <c r="J201" s="47">
        <v>1868.9770000000001</v>
      </c>
      <c r="K201" s="47">
        <v>6672.8630000000003</v>
      </c>
      <c r="L201" s="47">
        <v>2728.1570000000002</v>
      </c>
      <c r="M201" s="47">
        <v>4576</v>
      </c>
      <c r="N201" s="47">
        <v>2196</v>
      </c>
      <c r="O201" s="47">
        <v>3219.76</v>
      </c>
    </row>
    <row r="202" spans="1:15" x14ac:dyDescent="0.25">
      <c r="A202" s="54" t="s">
        <v>15</v>
      </c>
      <c r="B202" s="54" t="s">
        <v>16</v>
      </c>
      <c r="C202" s="18" t="s">
        <v>217</v>
      </c>
      <c r="D202" s="18" t="s">
        <v>21</v>
      </c>
      <c r="E202" s="18" t="s">
        <v>18</v>
      </c>
      <c r="F202" s="32">
        <v>13782.106666666667</v>
      </c>
      <c r="G202" s="47">
        <v>13314.248</v>
      </c>
      <c r="H202" s="47">
        <v>30157.022000000001</v>
      </c>
      <c r="I202" s="47">
        <v>14752.973</v>
      </c>
      <c r="J202" s="47">
        <v>15866.582</v>
      </c>
      <c r="K202" s="47">
        <v>10473.985000000001</v>
      </c>
      <c r="L202" s="47">
        <v>8358.26</v>
      </c>
      <c r="M202" s="47">
        <v>13959</v>
      </c>
      <c r="N202" s="47">
        <v>11407.13</v>
      </c>
      <c r="O202" s="47">
        <v>15980.19</v>
      </c>
    </row>
    <row r="203" spans="1:15" x14ac:dyDescent="0.25">
      <c r="A203" s="54" t="s">
        <v>15</v>
      </c>
      <c r="B203" s="54" t="s">
        <v>16</v>
      </c>
      <c r="C203" s="18" t="s">
        <v>218</v>
      </c>
      <c r="D203" s="18" t="s">
        <v>21</v>
      </c>
      <c r="E203" s="18" t="s">
        <v>18</v>
      </c>
      <c r="F203" s="32">
        <v>1439.5966666666666</v>
      </c>
      <c r="G203" s="47">
        <v>162.13399999999999</v>
      </c>
      <c r="H203" s="47">
        <v>338.20800000000003</v>
      </c>
      <c r="I203" s="47">
        <v>268.21499999999997</v>
      </c>
      <c r="J203" s="47">
        <v>529.28099999999995</v>
      </c>
      <c r="K203" s="47">
        <v>1355.029</v>
      </c>
      <c r="L203" s="47">
        <v>1494.6020000000001</v>
      </c>
      <c r="M203" s="47">
        <v>1660</v>
      </c>
      <c r="N203" s="47">
        <v>395.93</v>
      </c>
      <c r="O203" s="47">
        <v>2262.86</v>
      </c>
    </row>
    <row r="204" spans="1:15" x14ac:dyDescent="0.25">
      <c r="A204" s="54" t="s">
        <v>15</v>
      </c>
      <c r="B204" s="54" t="s">
        <v>16</v>
      </c>
      <c r="C204" s="18" t="s">
        <v>219</v>
      </c>
      <c r="D204" s="18" t="s">
        <v>21</v>
      </c>
      <c r="E204" s="18" t="s">
        <v>18</v>
      </c>
      <c r="F204" s="32">
        <v>1611.0066666666664</v>
      </c>
      <c r="G204" s="47">
        <v>166.85400000000001</v>
      </c>
      <c r="H204" s="47">
        <v>684.327</v>
      </c>
      <c r="I204" s="47">
        <v>1094.55</v>
      </c>
      <c r="J204" s="47">
        <v>1047.6500000000001</v>
      </c>
      <c r="K204" s="47">
        <v>2680.6689999999999</v>
      </c>
      <c r="L204" s="47">
        <v>1669.375</v>
      </c>
      <c r="M204" s="47">
        <v>2586</v>
      </c>
      <c r="N204" s="47">
        <v>613.92999999999995</v>
      </c>
      <c r="O204" s="47">
        <v>1633.09</v>
      </c>
    </row>
    <row r="205" spans="1:15" x14ac:dyDescent="0.25">
      <c r="A205" s="54" t="s">
        <v>15</v>
      </c>
      <c r="B205" s="54" t="s">
        <v>16</v>
      </c>
      <c r="C205" s="18" t="s">
        <v>220</v>
      </c>
      <c r="D205" s="18" t="s">
        <v>21</v>
      </c>
      <c r="E205" s="18" t="s">
        <v>18</v>
      </c>
      <c r="F205" s="32">
        <v>788.89333333333332</v>
      </c>
      <c r="G205" s="47">
        <v>338.471</v>
      </c>
      <c r="H205" s="47">
        <v>452.92399999999998</v>
      </c>
      <c r="I205" s="47">
        <v>138.929</v>
      </c>
      <c r="J205" s="47">
        <v>27.091000000000001</v>
      </c>
      <c r="K205" s="47">
        <v>370.22500000000002</v>
      </c>
      <c r="L205" s="47">
        <v>1400.855</v>
      </c>
      <c r="M205" s="47">
        <v>281</v>
      </c>
      <c r="N205" s="47">
        <v>337.84</v>
      </c>
      <c r="O205" s="47">
        <v>1747.84</v>
      </c>
    </row>
    <row r="206" spans="1:15" x14ac:dyDescent="0.25">
      <c r="A206" s="54" t="s">
        <v>15</v>
      </c>
      <c r="B206" s="54" t="s">
        <v>16</v>
      </c>
      <c r="C206" s="18" t="s">
        <v>221</v>
      </c>
      <c r="D206" s="18" t="s">
        <v>21</v>
      </c>
      <c r="E206" s="18" t="s">
        <v>18</v>
      </c>
      <c r="F206" s="32">
        <v>57564.17333333334</v>
      </c>
      <c r="G206" s="47">
        <v>29886.955999999998</v>
      </c>
      <c r="H206" s="47">
        <v>61626.495000000003</v>
      </c>
      <c r="I206" s="47">
        <v>34109.116999999998</v>
      </c>
      <c r="J206" s="47">
        <v>64725.281000000003</v>
      </c>
      <c r="K206" s="47">
        <v>66439.297999999995</v>
      </c>
      <c r="L206" s="47">
        <v>79489.792000000001</v>
      </c>
      <c r="M206" s="47">
        <v>34138</v>
      </c>
      <c r="N206" s="47">
        <v>40220.879999999997</v>
      </c>
      <c r="O206" s="47">
        <v>98333.64</v>
      </c>
    </row>
    <row r="207" spans="1:15" x14ac:dyDescent="0.25">
      <c r="A207" s="54" t="s">
        <v>15</v>
      </c>
      <c r="B207" s="54" t="s">
        <v>16</v>
      </c>
      <c r="C207" s="18" t="s">
        <v>222</v>
      </c>
      <c r="D207" s="18" t="s">
        <v>21</v>
      </c>
      <c r="E207" s="18" t="s">
        <v>18</v>
      </c>
      <c r="F207" s="32">
        <v>13838.92</v>
      </c>
      <c r="G207" s="47">
        <v>7282.81</v>
      </c>
      <c r="H207" s="47">
        <v>7692.0640000000003</v>
      </c>
      <c r="I207" s="47">
        <v>9985.6090000000004</v>
      </c>
      <c r="J207" s="47">
        <v>9384.107</v>
      </c>
      <c r="K207" s="47">
        <v>15956.966</v>
      </c>
      <c r="L207" s="47">
        <v>2498.1320000000001</v>
      </c>
      <c r="M207" s="47">
        <v>3669</v>
      </c>
      <c r="N207" s="47">
        <v>22213.25</v>
      </c>
      <c r="O207" s="47">
        <v>15634.51</v>
      </c>
    </row>
    <row r="208" spans="1:15" x14ac:dyDescent="0.25">
      <c r="A208" s="54" t="s">
        <v>15</v>
      </c>
      <c r="B208" s="54" t="s">
        <v>16</v>
      </c>
      <c r="C208" s="18" t="s">
        <v>223</v>
      </c>
      <c r="D208" s="18" t="s">
        <v>21</v>
      </c>
      <c r="E208" s="18" t="s">
        <v>18</v>
      </c>
      <c r="F208" s="32">
        <v>30233.156666666666</v>
      </c>
      <c r="G208" s="47">
        <v>31794.843000000001</v>
      </c>
      <c r="H208" s="47">
        <v>28283.142</v>
      </c>
      <c r="I208" s="47">
        <v>13008.232</v>
      </c>
      <c r="J208" s="47">
        <v>44559.949000000001</v>
      </c>
      <c r="K208" s="47">
        <v>24665.641</v>
      </c>
      <c r="L208" s="47">
        <v>10207.936</v>
      </c>
      <c r="M208" s="47">
        <v>26838</v>
      </c>
      <c r="N208" s="47">
        <v>20321.509999999998</v>
      </c>
      <c r="O208" s="47">
        <v>43539.96</v>
      </c>
    </row>
    <row r="209" spans="1:15" x14ac:dyDescent="0.25">
      <c r="A209" s="54" t="s">
        <v>15</v>
      </c>
      <c r="B209" s="54" t="s">
        <v>16</v>
      </c>
      <c r="C209" s="18" t="s">
        <v>224</v>
      </c>
      <c r="D209" s="18" t="s">
        <v>21</v>
      </c>
      <c r="E209" s="18" t="s">
        <v>18</v>
      </c>
      <c r="F209" s="32">
        <v>65.87</v>
      </c>
      <c r="G209" s="47">
        <v>216.256</v>
      </c>
      <c r="H209" s="47">
        <v>1.2250000000000001</v>
      </c>
      <c r="I209" s="47">
        <v>21.193000000000001</v>
      </c>
      <c r="J209" s="47">
        <v>0.29799999999999999</v>
      </c>
      <c r="K209" s="47">
        <v>1725.5160000000001</v>
      </c>
      <c r="L209" s="47">
        <v>19.795000000000002</v>
      </c>
      <c r="M209" s="47">
        <v>11</v>
      </c>
      <c r="N209" s="47">
        <v>20.8</v>
      </c>
      <c r="O209" s="47">
        <v>165.81</v>
      </c>
    </row>
    <row r="210" spans="1:15" x14ac:dyDescent="0.25">
      <c r="A210" s="54" t="s">
        <v>15</v>
      </c>
      <c r="B210" s="54" t="s">
        <v>16</v>
      </c>
      <c r="C210" s="18" t="s">
        <v>225</v>
      </c>
      <c r="D210" s="18" t="s">
        <v>21</v>
      </c>
      <c r="E210" s="18" t="s">
        <v>18</v>
      </c>
      <c r="F210" s="32">
        <v>2575.3233333333333</v>
      </c>
      <c r="G210" s="47">
        <v>963.73599999999999</v>
      </c>
      <c r="H210" s="47">
        <v>4666.9440000000004</v>
      </c>
      <c r="I210" s="47">
        <v>3903.1439999999998</v>
      </c>
      <c r="J210" s="47">
        <v>1336.654</v>
      </c>
      <c r="K210" s="47">
        <v>5529.1419999999998</v>
      </c>
      <c r="L210" s="47">
        <v>1408.759</v>
      </c>
      <c r="M210" s="47">
        <v>681</v>
      </c>
      <c r="N210" s="47">
        <v>3899.13</v>
      </c>
      <c r="O210" s="47">
        <v>3145.84</v>
      </c>
    </row>
    <row r="211" spans="1:15" x14ac:dyDescent="0.25">
      <c r="A211" s="54" t="s">
        <v>15</v>
      </c>
      <c r="B211" s="54" t="s">
        <v>16</v>
      </c>
      <c r="C211" s="18" t="s">
        <v>226</v>
      </c>
      <c r="D211" s="18" t="s">
        <v>21</v>
      </c>
      <c r="E211" s="18" t="s">
        <v>18</v>
      </c>
      <c r="F211" s="32">
        <v>56230.096666666657</v>
      </c>
      <c r="G211" s="47">
        <v>26188.1</v>
      </c>
      <c r="H211" s="47">
        <v>25859.606</v>
      </c>
      <c r="I211" s="47">
        <v>26010.448</v>
      </c>
      <c r="J211" s="47">
        <v>24130.175999999999</v>
      </c>
      <c r="K211" s="47">
        <v>30400.031999999999</v>
      </c>
      <c r="L211" s="47">
        <v>22299.011999999999</v>
      </c>
      <c r="M211" s="47">
        <v>76318</v>
      </c>
      <c r="N211" s="47">
        <v>24749.37</v>
      </c>
      <c r="O211" s="47">
        <v>67622.92</v>
      </c>
    </row>
    <row r="212" spans="1:15" x14ac:dyDescent="0.25">
      <c r="A212" s="54" t="s">
        <v>15</v>
      </c>
      <c r="B212" s="54" t="s">
        <v>16</v>
      </c>
      <c r="C212" s="18" t="s">
        <v>227</v>
      </c>
      <c r="D212" s="18" t="s">
        <v>21</v>
      </c>
      <c r="E212" s="18" t="s">
        <v>18</v>
      </c>
      <c r="F212" s="32">
        <v>280558.32</v>
      </c>
      <c r="G212" s="47">
        <v>21425.655999999999</v>
      </c>
      <c r="H212" s="47">
        <v>21948.411</v>
      </c>
      <c r="I212" s="47">
        <v>16740.899000000001</v>
      </c>
      <c r="J212" s="47">
        <v>51992.000999999997</v>
      </c>
      <c r="K212" s="47">
        <v>28427.971000000001</v>
      </c>
      <c r="L212" s="47">
        <v>57411.963000000003</v>
      </c>
      <c r="M212" s="47">
        <v>222815</v>
      </c>
      <c r="N212" s="47">
        <v>373370.38</v>
      </c>
      <c r="O212" s="47">
        <v>245489.58</v>
      </c>
    </row>
    <row r="213" spans="1:15" x14ac:dyDescent="0.25">
      <c r="A213" s="54" t="s">
        <v>15</v>
      </c>
      <c r="B213" s="54" t="s">
        <v>16</v>
      </c>
      <c r="C213" s="18" t="s">
        <v>228</v>
      </c>
      <c r="D213" s="18" t="s">
        <v>21</v>
      </c>
      <c r="E213" s="18" t="s">
        <v>18</v>
      </c>
      <c r="F213" s="32">
        <v>211.88666666666668</v>
      </c>
      <c r="G213" s="47">
        <v>366.459</v>
      </c>
      <c r="H213" s="47">
        <v>723.03700000000003</v>
      </c>
      <c r="I213" s="47">
        <v>64.625</v>
      </c>
      <c r="J213" s="47">
        <v>2995.8989999999999</v>
      </c>
      <c r="K213" s="47">
        <v>329.34</v>
      </c>
      <c r="L213" s="47">
        <v>5346.1149999999998</v>
      </c>
      <c r="M213" s="47">
        <v>188</v>
      </c>
      <c r="N213" s="47">
        <v>24.81</v>
      </c>
      <c r="O213" s="47">
        <v>422.85</v>
      </c>
    </row>
    <row r="214" spans="1:15" x14ac:dyDescent="0.25">
      <c r="A214" s="54" t="s">
        <v>15</v>
      </c>
      <c r="B214" s="54" t="s">
        <v>16</v>
      </c>
      <c r="C214" s="18" t="s">
        <v>229</v>
      </c>
      <c r="D214" s="18" t="s">
        <v>21</v>
      </c>
      <c r="E214" s="18" t="s">
        <v>18</v>
      </c>
      <c r="F214" s="32">
        <v>196.99666666666667</v>
      </c>
      <c r="G214" s="47">
        <v>0.52200000000000002</v>
      </c>
      <c r="H214" s="47">
        <v>8.782</v>
      </c>
      <c r="I214" s="47">
        <v>10.601000000000001</v>
      </c>
      <c r="J214" s="47">
        <v>4.9169999999999998</v>
      </c>
      <c r="K214" s="47">
        <v>45.216999999999999</v>
      </c>
      <c r="L214" s="47">
        <v>100.047</v>
      </c>
      <c r="M214" s="47">
        <v>43</v>
      </c>
      <c r="N214" s="47">
        <v>2.5099999999999998</v>
      </c>
      <c r="O214" s="47">
        <v>545.48</v>
      </c>
    </row>
    <row r="215" spans="1:15" x14ac:dyDescent="0.25">
      <c r="A215" s="54" t="s">
        <v>15</v>
      </c>
      <c r="B215" s="54" t="s">
        <v>16</v>
      </c>
      <c r="C215" s="18" t="s">
        <v>230</v>
      </c>
      <c r="D215" s="18" t="s">
        <v>21</v>
      </c>
      <c r="E215" s="18" t="s">
        <v>18</v>
      </c>
      <c r="F215" s="32">
        <v>313.33999999999997</v>
      </c>
      <c r="G215" s="47">
        <v>1332.2090000000001</v>
      </c>
      <c r="H215" s="47">
        <v>1086.2909999999999</v>
      </c>
      <c r="I215" s="47">
        <v>1311.0640000000001</v>
      </c>
      <c r="J215" s="47">
        <v>403.37700000000001</v>
      </c>
      <c r="K215" s="47">
        <v>316.70999999999998</v>
      </c>
      <c r="L215" s="47">
        <v>234.07599999999999</v>
      </c>
      <c r="M215" s="47">
        <v>386</v>
      </c>
      <c r="N215" s="47">
        <v>143.4</v>
      </c>
      <c r="O215" s="47">
        <v>410.62</v>
      </c>
    </row>
    <row r="216" spans="1:15" x14ac:dyDescent="0.25">
      <c r="A216" s="54" t="s">
        <v>15</v>
      </c>
      <c r="B216" s="54" t="s">
        <v>16</v>
      </c>
      <c r="C216" s="18" t="s">
        <v>231</v>
      </c>
      <c r="D216" s="18" t="s">
        <v>21</v>
      </c>
      <c r="E216" s="18" t="s">
        <v>18</v>
      </c>
      <c r="F216" s="32">
        <v>5513.9866666666667</v>
      </c>
      <c r="G216" s="47">
        <v>6222.4260000000004</v>
      </c>
      <c r="H216" s="47">
        <v>4296.0879999999997</v>
      </c>
      <c r="I216" s="47">
        <v>3540.335</v>
      </c>
      <c r="J216" s="47">
        <v>4090.4119999999998</v>
      </c>
      <c r="K216" s="47">
        <v>5638.2560000000003</v>
      </c>
      <c r="L216" s="47">
        <v>5985.1220000000003</v>
      </c>
      <c r="M216" s="47">
        <v>6529</v>
      </c>
      <c r="N216" s="47">
        <v>6025.64</v>
      </c>
      <c r="O216" s="47">
        <v>3987.32</v>
      </c>
    </row>
    <row r="217" spans="1:15" x14ac:dyDescent="0.25">
      <c r="A217" s="54" t="s">
        <v>15</v>
      </c>
      <c r="B217" s="54" t="s">
        <v>16</v>
      </c>
      <c r="C217" s="18" t="s">
        <v>232</v>
      </c>
      <c r="D217" s="18" t="s">
        <v>21</v>
      </c>
      <c r="E217" s="18" t="s">
        <v>18</v>
      </c>
      <c r="F217" s="32">
        <v>43045</v>
      </c>
      <c r="G217" s="47">
        <v>29797.903999999999</v>
      </c>
      <c r="H217" s="47">
        <v>21566.895</v>
      </c>
      <c r="I217" s="47">
        <v>25470.237000000001</v>
      </c>
      <c r="J217" s="47">
        <v>30779.851999999999</v>
      </c>
      <c r="K217" s="47">
        <v>56444.563999999998</v>
      </c>
      <c r="L217" s="47">
        <v>74014.319000000003</v>
      </c>
      <c r="M217" s="47">
        <v>45548</v>
      </c>
      <c r="N217" s="47">
        <v>21573.86</v>
      </c>
      <c r="O217" s="47">
        <v>62013.14</v>
      </c>
    </row>
    <row r="218" spans="1:15" x14ac:dyDescent="0.25">
      <c r="A218" s="54" t="s">
        <v>15</v>
      </c>
      <c r="B218" s="54" t="s">
        <v>16</v>
      </c>
      <c r="C218" s="18" t="s">
        <v>233</v>
      </c>
      <c r="D218" s="18" t="s">
        <v>21</v>
      </c>
      <c r="E218" s="18" t="s">
        <v>18</v>
      </c>
      <c r="F218" s="32">
        <v>2690.7966666666666</v>
      </c>
      <c r="G218" s="47">
        <v>76.23</v>
      </c>
      <c r="H218" s="47">
        <v>65.070999999999998</v>
      </c>
      <c r="I218" s="47">
        <v>0.17599999999999999</v>
      </c>
      <c r="J218" s="47" t="s">
        <v>64</v>
      </c>
      <c r="K218" s="47">
        <v>1417.3209999999999</v>
      </c>
      <c r="L218" s="47">
        <v>1713.7950000000001</v>
      </c>
      <c r="M218" s="47">
        <v>2202</v>
      </c>
      <c r="N218" s="47">
        <v>529.89</v>
      </c>
      <c r="O218" s="47">
        <v>5340.5</v>
      </c>
    </row>
    <row r="219" spans="1:15" x14ac:dyDescent="0.25">
      <c r="A219" s="54" t="s">
        <v>15</v>
      </c>
      <c r="B219" s="54" t="s">
        <v>16</v>
      </c>
      <c r="C219" s="18" t="s">
        <v>234</v>
      </c>
      <c r="D219" s="18" t="s">
        <v>21</v>
      </c>
      <c r="E219" s="18" t="s">
        <v>18</v>
      </c>
      <c r="F219" s="32">
        <v>463.08333333333331</v>
      </c>
      <c r="G219" s="47">
        <v>10.039999999999999</v>
      </c>
      <c r="H219" s="47">
        <v>196.339</v>
      </c>
      <c r="I219" s="47">
        <v>413.87</v>
      </c>
      <c r="J219" s="47">
        <v>23.786000000000001</v>
      </c>
      <c r="K219" s="47">
        <v>367.375</v>
      </c>
      <c r="L219" s="47">
        <v>176.68299999999999</v>
      </c>
      <c r="M219" s="47">
        <v>691</v>
      </c>
      <c r="N219" s="47">
        <v>164.11</v>
      </c>
      <c r="O219" s="47">
        <v>534.14</v>
      </c>
    </row>
    <row r="220" spans="1:15" x14ac:dyDescent="0.25">
      <c r="A220" s="54" t="s">
        <v>15</v>
      </c>
      <c r="B220" s="54" t="s">
        <v>16</v>
      </c>
      <c r="C220" s="18" t="s">
        <v>235</v>
      </c>
      <c r="D220" s="18" t="s">
        <v>21</v>
      </c>
      <c r="E220" s="18" t="s">
        <v>18</v>
      </c>
      <c r="F220" s="32">
        <v>16.316666666666666</v>
      </c>
      <c r="G220" s="47">
        <v>8.4359999999999999</v>
      </c>
      <c r="H220" s="47">
        <v>7.2999999999999995E-2</v>
      </c>
      <c r="I220" s="47">
        <v>42.194000000000003</v>
      </c>
      <c r="J220" s="47">
        <v>4.9720000000000004</v>
      </c>
      <c r="K220" s="47">
        <v>3723.23</v>
      </c>
      <c r="L220" s="47">
        <v>3675.0450000000001</v>
      </c>
      <c r="M220" s="47" t="s">
        <v>64</v>
      </c>
      <c r="N220" s="47">
        <v>0.56999999999999995</v>
      </c>
      <c r="O220" s="47">
        <v>48.38</v>
      </c>
    </row>
    <row r="221" spans="1:15" x14ac:dyDescent="0.25">
      <c r="A221" s="54" t="s">
        <v>15</v>
      </c>
      <c r="B221" s="54" t="s">
        <v>16</v>
      </c>
      <c r="C221" s="18" t="s">
        <v>236</v>
      </c>
      <c r="D221" s="18" t="s">
        <v>21</v>
      </c>
      <c r="E221" s="18" t="s">
        <v>18</v>
      </c>
      <c r="F221" s="32">
        <v>55.859999999999992</v>
      </c>
      <c r="G221" s="47">
        <v>0.41299999999999998</v>
      </c>
      <c r="H221" s="47" t="s">
        <v>64</v>
      </c>
      <c r="I221" s="47" t="s">
        <v>64</v>
      </c>
      <c r="J221" s="47">
        <v>73.013000000000005</v>
      </c>
      <c r="K221" s="47">
        <v>17.405999999999999</v>
      </c>
      <c r="L221" s="47" t="s">
        <v>64</v>
      </c>
      <c r="M221" s="47" t="s">
        <v>64</v>
      </c>
      <c r="N221" s="47">
        <v>0.85</v>
      </c>
      <c r="O221" s="47">
        <v>166.73</v>
      </c>
    </row>
    <row r="222" spans="1:15" x14ac:dyDescent="0.25">
      <c r="A222" s="54" t="s">
        <v>15</v>
      </c>
      <c r="B222" s="54" t="s">
        <v>16</v>
      </c>
      <c r="C222" s="18" t="s">
        <v>237</v>
      </c>
      <c r="D222" s="18" t="s">
        <v>21</v>
      </c>
      <c r="E222" s="18" t="s">
        <v>18</v>
      </c>
      <c r="F222" s="32">
        <v>559503.47233333334</v>
      </c>
      <c r="G222" s="47">
        <v>300406.435</v>
      </c>
      <c r="H222" s="47">
        <v>371111.13699999999</v>
      </c>
      <c r="I222" s="47">
        <v>447849.848</v>
      </c>
      <c r="J222" s="47">
        <v>697993.78099999996</v>
      </c>
      <c r="K222" s="47">
        <v>488156.815</v>
      </c>
      <c r="L222" s="47">
        <v>642907.87600000005</v>
      </c>
      <c r="M222" s="47">
        <v>676136</v>
      </c>
      <c r="N222" s="47">
        <v>572924.19700000004</v>
      </c>
      <c r="O222" s="47">
        <v>429450.22</v>
      </c>
    </row>
    <row r="223" spans="1:15" x14ac:dyDescent="0.25">
      <c r="A223" s="54" t="s">
        <v>15</v>
      </c>
      <c r="B223" s="54" t="s">
        <v>16</v>
      </c>
      <c r="C223" s="18" t="s">
        <v>238</v>
      </c>
      <c r="D223" s="18" t="s">
        <v>21</v>
      </c>
      <c r="E223" s="18" t="s">
        <v>18</v>
      </c>
      <c r="F223" s="32">
        <v>3579.9133333333334</v>
      </c>
      <c r="G223" s="47">
        <v>2173.7739999999999</v>
      </c>
      <c r="H223" s="47">
        <v>102.113</v>
      </c>
      <c r="I223" s="47">
        <v>335.74700000000001</v>
      </c>
      <c r="J223" s="47">
        <v>465.39600000000002</v>
      </c>
      <c r="K223" s="47">
        <v>4489.0540000000001</v>
      </c>
      <c r="L223" s="47">
        <v>905.03099999999995</v>
      </c>
      <c r="M223" s="47">
        <v>5486</v>
      </c>
      <c r="N223" s="47">
        <v>1437.29</v>
      </c>
      <c r="O223" s="47">
        <v>3816.45</v>
      </c>
    </row>
    <row r="224" spans="1:15" x14ac:dyDescent="0.25">
      <c r="A224" s="54" t="s">
        <v>15</v>
      </c>
      <c r="B224" s="54" t="s">
        <v>16</v>
      </c>
      <c r="C224" s="18" t="s">
        <v>239</v>
      </c>
      <c r="D224" s="18" t="s">
        <v>21</v>
      </c>
      <c r="E224" s="18" t="s">
        <v>18</v>
      </c>
      <c r="F224" s="32">
        <v>337642.45466666669</v>
      </c>
      <c r="G224" s="47">
        <v>85357.778000000006</v>
      </c>
      <c r="H224" s="47">
        <v>89512.782999999996</v>
      </c>
      <c r="I224" s="47">
        <v>103622.042</v>
      </c>
      <c r="J224" s="47">
        <v>115824.53200000001</v>
      </c>
      <c r="K224" s="47">
        <v>141953.378</v>
      </c>
      <c r="L224" s="47">
        <v>154161.77900000001</v>
      </c>
      <c r="M224" s="47">
        <v>225559</v>
      </c>
      <c r="N224" s="47">
        <v>304055.99</v>
      </c>
      <c r="O224" s="47">
        <v>483312.37400000001</v>
      </c>
    </row>
    <row r="225" spans="1:15" x14ac:dyDescent="0.25">
      <c r="A225" s="54" t="s">
        <v>15</v>
      </c>
      <c r="B225" s="54" t="s">
        <v>16</v>
      </c>
      <c r="C225" s="18" t="s">
        <v>240</v>
      </c>
      <c r="D225" s="18" t="s">
        <v>21</v>
      </c>
      <c r="E225" s="18" t="s">
        <v>18</v>
      </c>
      <c r="F225" s="32">
        <v>2299.2766666666666</v>
      </c>
      <c r="G225" s="47">
        <v>63.972000000000001</v>
      </c>
      <c r="H225" s="47">
        <v>69.113</v>
      </c>
      <c r="I225" s="47">
        <v>6.55</v>
      </c>
      <c r="J225" s="47">
        <v>6559.3609999999999</v>
      </c>
      <c r="K225" s="47">
        <v>550.76400000000001</v>
      </c>
      <c r="L225" s="47">
        <v>2792.7020000000002</v>
      </c>
      <c r="M225" s="47">
        <v>2622</v>
      </c>
      <c r="N225" s="47">
        <v>602.91999999999996</v>
      </c>
      <c r="O225" s="47">
        <v>3672.91</v>
      </c>
    </row>
    <row r="226" spans="1:15" x14ac:dyDescent="0.25">
      <c r="A226" s="54" t="s">
        <v>15</v>
      </c>
      <c r="B226" s="54" t="s">
        <v>16</v>
      </c>
      <c r="C226" s="18" t="s">
        <v>241</v>
      </c>
      <c r="D226" s="18" t="s">
        <v>21</v>
      </c>
      <c r="E226" s="18" t="s">
        <v>18</v>
      </c>
      <c r="F226" s="32">
        <v>54.983333333333327</v>
      </c>
      <c r="G226" s="47">
        <v>208.803</v>
      </c>
      <c r="H226" s="47">
        <v>9.5000000000000001E-2</v>
      </c>
      <c r="I226" s="47">
        <v>242.97</v>
      </c>
      <c r="J226" s="47">
        <v>690.51300000000003</v>
      </c>
      <c r="K226" s="47">
        <v>44.875</v>
      </c>
      <c r="L226" s="47">
        <v>13.01</v>
      </c>
      <c r="M226" s="47">
        <v>67</v>
      </c>
      <c r="N226" s="47">
        <v>22.31</v>
      </c>
      <c r="O226" s="47">
        <v>75.64</v>
      </c>
    </row>
    <row r="227" spans="1:15" x14ac:dyDescent="0.25">
      <c r="A227" s="54" t="s">
        <v>15</v>
      </c>
      <c r="B227" s="54" t="s">
        <v>16</v>
      </c>
      <c r="C227" s="18" t="s">
        <v>242</v>
      </c>
      <c r="D227" s="18" t="s">
        <v>21</v>
      </c>
      <c r="E227" s="18" t="s">
        <v>18</v>
      </c>
      <c r="F227" s="32">
        <v>19.623333333333331</v>
      </c>
      <c r="G227" s="47">
        <v>1.659</v>
      </c>
      <c r="H227" s="47">
        <v>11.648999999999999</v>
      </c>
      <c r="I227" s="47">
        <v>27.23</v>
      </c>
      <c r="J227" s="47">
        <v>5.3159999999999998</v>
      </c>
      <c r="K227" s="47">
        <v>125.027</v>
      </c>
      <c r="L227" s="47">
        <v>102.261</v>
      </c>
      <c r="M227" s="47">
        <v>19</v>
      </c>
      <c r="N227" s="47">
        <v>5.71</v>
      </c>
      <c r="O227" s="47">
        <v>34.159999999999997</v>
      </c>
    </row>
    <row r="228" spans="1:15" x14ac:dyDescent="0.25">
      <c r="A228" s="54" t="s">
        <v>15</v>
      </c>
      <c r="B228" s="54" t="s">
        <v>16</v>
      </c>
      <c r="C228" s="18" t="s">
        <v>243</v>
      </c>
      <c r="D228" s="18" t="s">
        <v>21</v>
      </c>
      <c r="E228" s="18" t="s">
        <v>18</v>
      </c>
      <c r="F228" s="32">
        <v>17498.573333333334</v>
      </c>
      <c r="G228" s="47">
        <v>11429.911</v>
      </c>
      <c r="H228" s="47">
        <v>5507.5290000000005</v>
      </c>
      <c r="I228" s="47">
        <v>11026.116</v>
      </c>
      <c r="J228" s="47">
        <v>21915.350999999999</v>
      </c>
      <c r="K228" s="47">
        <v>13112.874</v>
      </c>
      <c r="L228" s="47">
        <v>9354.8179999999993</v>
      </c>
      <c r="M228" s="47">
        <v>7752</v>
      </c>
      <c r="N228" s="47">
        <v>7346.7</v>
      </c>
      <c r="O228" s="47">
        <v>37397.019999999997</v>
      </c>
    </row>
  </sheetData>
  <autoFilter ref="A6:O199">
    <sortState ref="A7:O199">
      <sortCondition descending="1" ref="F6:F199"/>
    </sortState>
  </autoFilter>
  <hyperlinks>
    <hyperlink ref="F1" location="'CONTENTS &amp; NOTES'!A1" display="Return to Contents pag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26"/>
  <sheetViews>
    <sheetView showGridLines="0" workbookViewId="0">
      <selection activeCell="C5" sqref="C5:C6"/>
    </sheetView>
  </sheetViews>
  <sheetFormatPr defaultColWidth="9.28515625" defaultRowHeight="12" x14ac:dyDescent="0.25"/>
  <cols>
    <col min="1" max="2" width="9.28515625" style="2"/>
    <col min="3" max="3" width="25" style="2" customWidth="1"/>
    <col min="4" max="4" width="5.85546875" style="2" customWidth="1"/>
    <col min="5" max="5" width="12.42578125" style="2" customWidth="1"/>
    <col min="6" max="6" width="13.140625" style="2" bestFit="1" customWidth="1"/>
    <col min="7" max="16384" width="9.28515625" style="2"/>
  </cols>
  <sheetData>
    <row r="1" spans="1:8" ht="14.4" x14ac:dyDescent="0.25">
      <c r="A1" s="1" t="s">
        <v>312</v>
      </c>
      <c r="F1" s="107" t="s">
        <v>366</v>
      </c>
      <c r="G1" s="108"/>
      <c r="H1" s="109"/>
    </row>
    <row r="2" spans="1:8" s="4" customFormat="1" x14ac:dyDescent="0.25">
      <c r="A2" s="4" t="s">
        <v>1</v>
      </c>
      <c r="B2" s="4" t="s">
        <v>272</v>
      </c>
    </row>
    <row r="3" spans="1:8" s="4" customFormat="1" x14ac:dyDescent="0.25">
      <c r="A3" s="67" t="s">
        <v>313</v>
      </c>
      <c r="B3" s="68" t="s">
        <v>314</v>
      </c>
    </row>
    <row r="4" spans="1:8" s="9" customFormat="1" ht="24" x14ac:dyDescent="0.25">
      <c r="A4" s="7" t="s">
        <v>3</v>
      </c>
      <c r="B4" s="7" t="s">
        <v>4</v>
      </c>
      <c r="C4" s="7" t="s">
        <v>5</v>
      </c>
      <c r="D4" s="7"/>
      <c r="E4" s="7" t="s">
        <v>6</v>
      </c>
      <c r="F4" s="7" t="s">
        <v>13</v>
      </c>
    </row>
    <row r="5" spans="1:8" s="9" customFormat="1" x14ac:dyDescent="0.25">
      <c r="A5" s="10"/>
      <c r="B5" s="10"/>
      <c r="C5" s="12" t="s">
        <v>370</v>
      </c>
      <c r="D5" s="10"/>
      <c r="E5" s="10"/>
      <c r="F5" s="12">
        <f>(COUNTIF(F8:F9572,"&gt;0")-1)</f>
        <v>116</v>
      </c>
    </row>
    <row r="6" spans="1:8" s="9" customFormat="1" x14ac:dyDescent="0.25">
      <c r="A6" s="10"/>
      <c r="B6" s="10"/>
      <c r="C6" s="111" t="s">
        <v>371</v>
      </c>
      <c r="D6" s="10"/>
      <c r="E6" s="10"/>
      <c r="F6" s="29">
        <f>SUBTOTAL(9,F8:F105)</f>
        <v>4164173.6530000018</v>
      </c>
    </row>
    <row r="7" spans="1:8" s="9" customFormat="1" x14ac:dyDescent="0.25">
      <c r="A7" s="14"/>
      <c r="B7" s="14"/>
      <c r="C7" s="14"/>
      <c r="D7" s="14"/>
      <c r="E7" s="14"/>
      <c r="F7" s="14"/>
    </row>
    <row r="8" spans="1:8" s="35" customFormat="1" x14ac:dyDescent="0.25">
      <c r="A8" s="19" t="s">
        <v>15</v>
      </c>
      <c r="B8" s="19" t="s">
        <v>16</v>
      </c>
      <c r="C8" s="18" t="s">
        <v>17</v>
      </c>
      <c r="D8" s="19"/>
      <c r="E8" s="19" t="s">
        <v>18</v>
      </c>
      <c r="F8" s="21">
        <v>1128477.973</v>
      </c>
    </row>
    <row r="9" spans="1:8" x14ac:dyDescent="0.25">
      <c r="A9" s="19" t="s">
        <v>15</v>
      </c>
      <c r="B9" s="19" t="s">
        <v>16</v>
      </c>
      <c r="C9" s="18" t="s">
        <v>22</v>
      </c>
      <c r="D9" s="19"/>
      <c r="E9" s="19" t="s">
        <v>18</v>
      </c>
      <c r="F9" s="21">
        <v>1122549.8540000001</v>
      </c>
    </row>
    <row r="10" spans="1:8" x14ac:dyDescent="0.25">
      <c r="A10" s="19" t="s">
        <v>15</v>
      </c>
      <c r="B10" s="19" t="s">
        <v>16</v>
      </c>
      <c r="C10" s="18" t="s">
        <v>19</v>
      </c>
      <c r="D10" s="19"/>
      <c r="E10" s="19" t="s">
        <v>18</v>
      </c>
      <c r="F10" s="21">
        <v>473436.51699999999</v>
      </c>
    </row>
    <row r="11" spans="1:8" x14ac:dyDescent="0.25">
      <c r="A11" s="19" t="s">
        <v>15</v>
      </c>
      <c r="B11" s="19" t="s">
        <v>16</v>
      </c>
      <c r="C11" s="18" t="s">
        <v>27</v>
      </c>
      <c r="D11" s="19"/>
      <c r="E11" s="19" t="s">
        <v>18</v>
      </c>
      <c r="F11" s="21">
        <v>252509.823</v>
      </c>
    </row>
    <row r="12" spans="1:8" x14ac:dyDescent="0.25">
      <c r="A12" s="19" t="s">
        <v>15</v>
      </c>
      <c r="B12" s="19" t="s">
        <v>16</v>
      </c>
      <c r="C12" s="18" t="s">
        <v>26</v>
      </c>
      <c r="D12" s="19"/>
      <c r="E12" s="19" t="s">
        <v>18</v>
      </c>
      <c r="F12" s="21">
        <v>218809.68299999999</v>
      </c>
    </row>
    <row r="13" spans="1:8" x14ac:dyDescent="0.25">
      <c r="A13" s="19" t="s">
        <v>15</v>
      </c>
      <c r="B13" s="19" t="s">
        <v>16</v>
      </c>
      <c r="C13" s="18" t="s">
        <v>23</v>
      </c>
      <c r="D13" s="19"/>
      <c r="E13" s="19" t="s">
        <v>18</v>
      </c>
      <c r="F13" s="21">
        <v>203289.53200000001</v>
      </c>
    </row>
    <row r="14" spans="1:8" x14ac:dyDescent="0.25">
      <c r="A14" s="19" t="s">
        <v>15</v>
      </c>
      <c r="B14" s="19" t="s">
        <v>16</v>
      </c>
      <c r="C14" s="18" t="s">
        <v>20</v>
      </c>
      <c r="D14" s="19"/>
      <c r="E14" s="19" t="s">
        <v>18</v>
      </c>
      <c r="F14" s="21">
        <v>163640.45199999999</v>
      </c>
    </row>
    <row r="15" spans="1:8" x14ac:dyDescent="0.25">
      <c r="A15" s="19" t="s">
        <v>15</v>
      </c>
      <c r="B15" s="19" t="s">
        <v>16</v>
      </c>
      <c r="C15" s="18" t="s">
        <v>24</v>
      </c>
      <c r="D15" s="19"/>
      <c r="E15" s="19" t="s">
        <v>18</v>
      </c>
      <c r="F15" s="21">
        <v>134347.14000000001</v>
      </c>
    </row>
    <row r="16" spans="1:8" x14ac:dyDescent="0.25">
      <c r="A16" s="19" t="s">
        <v>15</v>
      </c>
      <c r="B16" s="19" t="s">
        <v>16</v>
      </c>
      <c r="C16" s="18" t="s">
        <v>36</v>
      </c>
      <c r="D16" s="19"/>
      <c r="E16" s="19" t="s">
        <v>18</v>
      </c>
      <c r="F16" s="21">
        <v>70847.046000000002</v>
      </c>
    </row>
    <row r="17" spans="1:6" s="3" customFormat="1" x14ac:dyDescent="0.25">
      <c r="A17" s="25" t="s">
        <v>15</v>
      </c>
      <c r="B17" s="36" t="s">
        <v>16</v>
      </c>
      <c r="C17" s="112" t="s">
        <v>369</v>
      </c>
      <c r="D17" s="27"/>
      <c r="E17" s="36" t="s">
        <v>18</v>
      </c>
      <c r="F17" s="43">
        <v>69705.675999999992</v>
      </c>
    </row>
    <row r="18" spans="1:6" x14ac:dyDescent="0.25">
      <c r="A18" s="19" t="s">
        <v>15</v>
      </c>
      <c r="B18" s="19" t="s">
        <v>16</v>
      </c>
      <c r="C18" s="18" t="s">
        <v>33</v>
      </c>
      <c r="D18" s="19"/>
      <c r="E18" s="19" t="s">
        <v>18</v>
      </c>
      <c r="F18" s="21">
        <v>53750.118999999999</v>
      </c>
    </row>
    <row r="19" spans="1:6" x14ac:dyDescent="0.25">
      <c r="A19" s="19" t="s">
        <v>15</v>
      </c>
      <c r="B19" s="19" t="s">
        <v>16</v>
      </c>
      <c r="C19" s="18" t="s">
        <v>37</v>
      </c>
      <c r="D19" s="19"/>
      <c r="E19" s="19" t="s">
        <v>18</v>
      </c>
      <c r="F19" s="21">
        <v>44082.565999999999</v>
      </c>
    </row>
    <row r="20" spans="1:6" x14ac:dyDescent="0.25">
      <c r="A20" s="19" t="s">
        <v>15</v>
      </c>
      <c r="B20" s="19" t="s">
        <v>16</v>
      </c>
      <c r="C20" s="18" t="s">
        <v>43</v>
      </c>
      <c r="D20" s="19"/>
      <c r="E20" s="19" t="s">
        <v>18</v>
      </c>
      <c r="F20" s="21">
        <v>37987.35</v>
      </c>
    </row>
    <row r="21" spans="1:6" x14ac:dyDescent="0.25">
      <c r="A21" s="19" t="s">
        <v>15</v>
      </c>
      <c r="B21" s="19" t="s">
        <v>16</v>
      </c>
      <c r="C21" s="18" t="s">
        <v>35</v>
      </c>
      <c r="D21" s="19"/>
      <c r="E21" s="19" t="s">
        <v>18</v>
      </c>
      <c r="F21" s="21">
        <v>36154.474000000002</v>
      </c>
    </row>
    <row r="22" spans="1:6" x14ac:dyDescent="0.25">
      <c r="A22" s="19" t="s">
        <v>15</v>
      </c>
      <c r="B22" s="19" t="s">
        <v>16</v>
      </c>
      <c r="C22" s="18" t="s">
        <v>30</v>
      </c>
      <c r="D22" s="19"/>
      <c r="E22" s="19" t="s">
        <v>18</v>
      </c>
      <c r="F22" s="21">
        <v>24789.338</v>
      </c>
    </row>
    <row r="23" spans="1:6" x14ac:dyDescent="0.25">
      <c r="A23" s="19" t="s">
        <v>15</v>
      </c>
      <c r="B23" s="19" t="s">
        <v>16</v>
      </c>
      <c r="C23" s="18" t="s">
        <v>122</v>
      </c>
      <c r="D23" s="19"/>
      <c r="E23" s="19" t="s">
        <v>18</v>
      </c>
      <c r="F23" s="21">
        <v>20444.263999999999</v>
      </c>
    </row>
    <row r="24" spans="1:6" x14ac:dyDescent="0.25">
      <c r="A24" s="19" t="s">
        <v>15</v>
      </c>
      <c r="B24" s="19" t="s">
        <v>16</v>
      </c>
      <c r="C24" s="18" t="s">
        <v>38</v>
      </c>
      <c r="D24" s="19"/>
      <c r="E24" s="19" t="s">
        <v>18</v>
      </c>
      <c r="F24" s="21">
        <v>17967.628000000001</v>
      </c>
    </row>
    <row r="25" spans="1:6" x14ac:dyDescent="0.25">
      <c r="A25" s="19" t="s">
        <v>15</v>
      </c>
      <c r="B25" s="19" t="s">
        <v>16</v>
      </c>
      <c r="C25" s="18" t="s">
        <v>54</v>
      </c>
      <c r="D25" s="19"/>
      <c r="E25" s="19" t="s">
        <v>18</v>
      </c>
      <c r="F25" s="21">
        <v>14040.047</v>
      </c>
    </row>
    <row r="26" spans="1:6" x14ac:dyDescent="0.25">
      <c r="A26" s="19" t="s">
        <v>15</v>
      </c>
      <c r="B26" s="19" t="s">
        <v>16</v>
      </c>
      <c r="C26" s="18" t="s">
        <v>51</v>
      </c>
      <c r="D26" s="19"/>
      <c r="E26" s="19" t="s">
        <v>18</v>
      </c>
      <c r="F26" s="21">
        <v>11585.433000000001</v>
      </c>
    </row>
    <row r="27" spans="1:6" x14ac:dyDescent="0.25">
      <c r="A27" s="19" t="s">
        <v>15</v>
      </c>
      <c r="B27" s="19" t="s">
        <v>16</v>
      </c>
      <c r="C27" s="18" t="s">
        <v>198</v>
      </c>
      <c r="D27" s="19"/>
      <c r="E27" s="19" t="s">
        <v>18</v>
      </c>
      <c r="F27" s="21">
        <v>9554.0789999999997</v>
      </c>
    </row>
    <row r="28" spans="1:6" x14ac:dyDescent="0.25">
      <c r="A28" s="19" t="s">
        <v>15</v>
      </c>
      <c r="B28" s="19" t="s">
        <v>16</v>
      </c>
      <c r="C28" s="18" t="s">
        <v>31</v>
      </c>
      <c r="D28" s="19"/>
      <c r="E28" s="19" t="s">
        <v>18</v>
      </c>
      <c r="F28" s="21">
        <v>9011.3880000000008</v>
      </c>
    </row>
    <row r="29" spans="1:6" x14ac:dyDescent="0.25">
      <c r="A29" s="19" t="s">
        <v>15</v>
      </c>
      <c r="B29" s="19" t="s">
        <v>16</v>
      </c>
      <c r="C29" s="18" t="s">
        <v>28</v>
      </c>
      <c r="D29" s="19"/>
      <c r="E29" s="19" t="s">
        <v>18</v>
      </c>
      <c r="F29" s="21">
        <v>8550.375</v>
      </c>
    </row>
    <row r="30" spans="1:6" x14ac:dyDescent="0.25">
      <c r="A30" s="19" t="s">
        <v>15</v>
      </c>
      <c r="B30" s="19" t="s">
        <v>16</v>
      </c>
      <c r="C30" s="18" t="s">
        <v>44</v>
      </c>
      <c r="D30" s="19"/>
      <c r="E30" s="19" t="s">
        <v>18</v>
      </c>
      <c r="F30" s="21">
        <v>8049.3029999999999</v>
      </c>
    </row>
    <row r="31" spans="1:6" x14ac:dyDescent="0.25">
      <c r="A31" s="19" t="s">
        <v>15</v>
      </c>
      <c r="B31" s="19" t="s">
        <v>16</v>
      </c>
      <c r="C31" s="18" t="s">
        <v>59</v>
      </c>
      <c r="D31" s="19"/>
      <c r="E31" s="19" t="s">
        <v>18</v>
      </c>
      <c r="F31" s="21">
        <v>7415.7030000000004</v>
      </c>
    </row>
    <row r="32" spans="1:6" x14ac:dyDescent="0.25">
      <c r="A32" s="19" t="s">
        <v>15</v>
      </c>
      <c r="B32" s="19" t="s">
        <v>16</v>
      </c>
      <c r="C32" s="18" t="s">
        <v>25</v>
      </c>
      <c r="D32" s="19"/>
      <c r="E32" s="19" t="s">
        <v>18</v>
      </c>
      <c r="F32" s="21">
        <v>5073.1769999999997</v>
      </c>
    </row>
    <row r="33" spans="1:6" x14ac:dyDescent="0.25">
      <c r="A33" s="19" t="s">
        <v>15</v>
      </c>
      <c r="B33" s="19" t="s">
        <v>16</v>
      </c>
      <c r="C33" s="18" t="s">
        <v>46</v>
      </c>
      <c r="D33" s="19"/>
      <c r="E33" s="19" t="s">
        <v>18</v>
      </c>
      <c r="F33" s="21">
        <v>2692.4969999999998</v>
      </c>
    </row>
    <row r="34" spans="1:6" x14ac:dyDescent="0.25">
      <c r="A34" s="19" t="s">
        <v>15</v>
      </c>
      <c r="B34" s="19" t="s">
        <v>16</v>
      </c>
      <c r="C34" s="18" t="s">
        <v>85</v>
      </c>
      <c r="D34" s="19"/>
      <c r="E34" s="19" t="s">
        <v>18</v>
      </c>
      <c r="F34" s="21">
        <v>2341.8130000000001</v>
      </c>
    </row>
    <row r="35" spans="1:6" x14ac:dyDescent="0.25">
      <c r="A35" s="19" t="s">
        <v>15</v>
      </c>
      <c r="B35" s="19" t="s">
        <v>16</v>
      </c>
      <c r="C35" s="18" t="s">
        <v>39</v>
      </c>
      <c r="D35" s="19"/>
      <c r="E35" s="19" t="s">
        <v>18</v>
      </c>
      <c r="F35" s="21">
        <v>1224.454</v>
      </c>
    </row>
    <row r="36" spans="1:6" x14ac:dyDescent="0.25">
      <c r="A36" s="19" t="s">
        <v>15</v>
      </c>
      <c r="B36" s="19" t="s">
        <v>16</v>
      </c>
      <c r="C36" s="18" t="s">
        <v>70</v>
      </c>
      <c r="D36" s="19"/>
      <c r="E36" s="19" t="s">
        <v>18</v>
      </c>
      <c r="F36" s="21">
        <v>1213.002</v>
      </c>
    </row>
    <row r="37" spans="1:6" x14ac:dyDescent="0.25">
      <c r="A37" s="19" t="s">
        <v>15</v>
      </c>
      <c r="B37" s="19" t="s">
        <v>16</v>
      </c>
      <c r="C37" s="18" t="s">
        <v>111</v>
      </c>
      <c r="D37" s="19"/>
      <c r="E37" s="19" t="s">
        <v>18</v>
      </c>
      <c r="F37" s="21">
        <v>1054.085</v>
      </c>
    </row>
    <row r="38" spans="1:6" x14ac:dyDescent="0.25">
      <c r="A38" s="19" t="s">
        <v>15</v>
      </c>
      <c r="B38" s="19" t="s">
        <v>16</v>
      </c>
      <c r="C38" s="18" t="s">
        <v>40</v>
      </c>
      <c r="D38" s="19"/>
      <c r="E38" s="19" t="s">
        <v>18</v>
      </c>
      <c r="F38" s="21">
        <v>1034.645</v>
      </c>
    </row>
    <row r="39" spans="1:6" x14ac:dyDescent="0.25">
      <c r="A39" s="19" t="s">
        <v>15</v>
      </c>
      <c r="B39" s="19" t="s">
        <v>16</v>
      </c>
      <c r="C39" s="18" t="s">
        <v>29</v>
      </c>
      <c r="D39" s="19"/>
      <c r="E39" s="19" t="s">
        <v>18</v>
      </c>
      <c r="F39" s="21">
        <v>854.87300000000005</v>
      </c>
    </row>
    <row r="40" spans="1:6" x14ac:dyDescent="0.25">
      <c r="A40" s="19" t="s">
        <v>15</v>
      </c>
      <c r="B40" s="19" t="s">
        <v>16</v>
      </c>
      <c r="C40" s="18" t="s">
        <v>45</v>
      </c>
      <c r="D40" s="19"/>
      <c r="E40" s="19" t="s">
        <v>18</v>
      </c>
      <c r="F40" s="21">
        <v>742.27499999999998</v>
      </c>
    </row>
    <row r="41" spans="1:6" x14ac:dyDescent="0.25">
      <c r="A41" s="19" t="s">
        <v>15</v>
      </c>
      <c r="B41" s="19" t="s">
        <v>16</v>
      </c>
      <c r="C41" s="18" t="s">
        <v>34</v>
      </c>
      <c r="D41" s="19"/>
      <c r="E41" s="19" t="s">
        <v>18</v>
      </c>
      <c r="F41" s="21">
        <v>611.45500000000004</v>
      </c>
    </row>
    <row r="42" spans="1:6" x14ac:dyDescent="0.25">
      <c r="A42" s="19" t="s">
        <v>15</v>
      </c>
      <c r="B42" s="19" t="s">
        <v>16</v>
      </c>
      <c r="C42" s="18" t="s">
        <v>32</v>
      </c>
      <c r="D42" s="19"/>
      <c r="E42" s="19" t="s">
        <v>18</v>
      </c>
      <c r="F42" s="21">
        <v>605.35</v>
      </c>
    </row>
    <row r="43" spans="1:6" x14ac:dyDescent="0.25">
      <c r="A43" s="19" t="s">
        <v>15</v>
      </c>
      <c r="B43" s="19" t="s">
        <v>16</v>
      </c>
      <c r="C43" s="18" t="s">
        <v>181</v>
      </c>
      <c r="D43" s="19"/>
      <c r="E43" s="19" t="s">
        <v>18</v>
      </c>
      <c r="F43" s="21">
        <v>603.67999999999995</v>
      </c>
    </row>
    <row r="44" spans="1:6" x14ac:dyDescent="0.25">
      <c r="A44" s="19" t="s">
        <v>15</v>
      </c>
      <c r="B44" s="19" t="s">
        <v>16</v>
      </c>
      <c r="C44" s="18" t="s">
        <v>112</v>
      </c>
      <c r="D44" s="19"/>
      <c r="E44" s="19" t="s">
        <v>18</v>
      </c>
      <c r="F44" s="21">
        <v>554.4</v>
      </c>
    </row>
    <row r="45" spans="1:6" x14ac:dyDescent="0.25">
      <c r="A45" s="19" t="s">
        <v>15</v>
      </c>
      <c r="B45" s="19" t="s">
        <v>16</v>
      </c>
      <c r="C45" s="18" t="s">
        <v>124</v>
      </c>
      <c r="D45" s="19"/>
      <c r="E45" s="19" t="s">
        <v>18</v>
      </c>
      <c r="F45" s="21">
        <v>474.70299999999997</v>
      </c>
    </row>
    <row r="46" spans="1:6" x14ac:dyDescent="0.25">
      <c r="A46" s="19" t="s">
        <v>15</v>
      </c>
      <c r="B46" s="19" t="s">
        <v>16</v>
      </c>
      <c r="C46" s="18" t="s">
        <v>123</v>
      </c>
      <c r="D46" s="19"/>
      <c r="E46" s="19" t="s">
        <v>18</v>
      </c>
      <c r="F46" s="21">
        <v>458.28800000000001</v>
      </c>
    </row>
    <row r="47" spans="1:6" x14ac:dyDescent="0.25">
      <c r="A47" s="19" t="s">
        <v>15</v>
      </c>
      <c r="B47" s="19" t="s">
        <v>16</v>
      </c>
      <c r="C47" s="18" t="s">
        <v>108</v>
      </c>
      <c r="D47" s="19"/>
      <c r="E47" s="19" t="s">
        <v>18</v>
      </c>
      <c r="F47" s="21">
        <v>252.44900000000001</v>
      </c>
    </row>
    <row r="48" spans="1:6" x14ac:dyDescent="0.25">
      <c r="A48" s="19" t="s">
        <v>15</v>
      </c>
      <c r="B48" s="19" t="s">
        <v>16</v>
      </c>
      <c r="C48" s="18" t="s">
        <v>126</v>
      </c>
      <c r="D48" s="19"/>
      <c r="E48" s="19" t="s">
        <v>18</v>
      </c>
      <c r="F48" s="21">
        <v>233.53</v>
      </c>
    </row>
    <row r="49" spans="1:6" x14ac:dyDescent="0.25">
      <c r="A49" s="19" t="s">
        <v>15</v>
      </c>
      <c r="B49" s="19" t="s">
        <v>16</v>
      </c>
      <c r="C49" s="18" t="s">
        <v>58</v>
      </c>
      <c r="D49" s="19"/>
      <c r="E49" s="19" t="s">
        <v>18</v>
      </c>
      <c r="F49" s="21">
        <v>198.506</v>
      </c>
    </row>
    <row r="50" spans="1:6" x14ac:dyDescent="0.25">
      <c r="A50" s="19" t="s">
        <v>15</v>
      </c>
      <c r="B50" s="19" t="s">
        <v>16</v>
      </c>
      <c r="C50" s="18" t="s">
        <v>82</v>
      </c>
      <c r="D50" s="19"/>
      <c r="E50" s="19" t="s">
        <v>18</v>
      </c>
      <c r="F50" s="21">
        <v>194.24299999999999</v>
      </c>
    </row>
    <row r="51" spans="1:6" x14ac:dyDescent="0.25">
      <c r="A51" s="19" t="s">
        <v>15</v>
      </c>
      <c r="B51" s="19" t="s">
        <v>16</v>
      </c>
      <c r="C51" s="18" t="s">
        <v>136</v>
      </c>
      <c r="D51" s="19"/>
      <c r="E51" s="19" t="s">
        <v>18</v>
      </c>
      <c r="F51" s="21">
        <v>177.09100000000001</v>
      </c>
    </row>
    <row r="52" spans="1:6" x14ac:dyDescent="0.25">
      <c r="A52" s="19" t="s">
        <v>15</v>
      </c>
      <c r="B52" s="19" t="s">
        <v>16</v>
      </c>
      <c r="C52" s="18" t="s">
        <v>154</v>
      </c>
      <c r="D52" s="19"/>
      <c r="E52" s="19" t="s">
        <v>18</v>
      </c>
      <c r="F52" s="21">
        <v>171.04</v>
      </c>
    </row>
    <row r="53" spans="1:6" x14ac:dyDescent="0.25">
      <c r="A53" s="19" t="s">
        <v>15</v>
      </c>
      <c r="B53" s="19" t="s">
        <v>16</v>
      </c>
      <c r="C53" s="18" t="s">
        <v>79</v>
      </c>
      <c r="D53" s="19"/>
      <c r="E53" s="19" t="s">
        <v>18</v>
      </c>
      <c r="F53" s="21">
        <v>161.77099999999999</v>
      </c>
    </row>
    <row r="54" spans="1:6" x14ac:dyDescent="0.25">
      <c r="A54" s="19" t="s">
        <v>15</v>
      </c>
      <c r="B54" s="19" t="s">
        <v>16</v>
      </c>
      <c r="C54" s="18" t="s">
        <v>129</v>
      </c>
      <c r="D54" s="19"/>
      <c r="E54" s="19" t="s">
        <v>18</v>
      </c>
      <c r="F54" s="21">
        <v>152.91800000000001</v>
      </c>
    </row>
    <row r="55" spans="1:6" x14ac:dyDescent="0.25">
      <c r="A55" s="19" t="s">
        <v>15</v>
      </c>
      <c r="B55" s="19" t="s">
        <v>16</v>
      </c>
      <c r="C55" s="18" t="s">
        <v>162</v>
      </c>
      <c r="D55" s="19"/>
      <c r="E55" s="19" t="s">
        <v>18</v>
      </c>
      <c r="F55" s="21">
        <v>147.82</v>
      </c>
    </row>
    <row r="56" spans="1:6" x14ac:dyDescent="0.25">
      <c r="A56" s="19" t="s">
        <v>15</v>
      </c>
      <c r="B56" s="19" t="s">
        <v>16</v>
      </c>
      <c r="C56" s="18" t="s">
        <v>102</v>
      </c>
      <c r="D56" s="19"/>
      <c r="E56" s="19" t="s">
        <v>18</v>
      </c>
      <c r="F56" s="21">
        <v>141.03200000000001</v>
      </c>
    </row>
    <row r="57" spans="1:6" x14ac:dyDescent="0.25">
      <c r="A57" s="19" t="s">
        <v>15</v>
      </c>
      <c r="B57" s="19" t="s">
        <v>16</v>
      </c>
      <c r="C57" s="18" t="s">
        <v>41</v>
      </c>
      <c r="D57" s="19"/>
      <c r="E57" s="19" t="s">
        <v>18</v>
      </c>
      <c r="F57" s="21">
        <v>133.38</v>
      </c>
    </row>
    <row r="58" spans="1:6" x14ac:dyDescent="0.25">
      <c r="A58" s="19" t="s">
        <v>15</v>
      </c>
      <c r="B58" s="19" t="s">
        <v>16</v>
      </c>
      <c r="C58" s="18" t="s">
        <v>182</v>
      </c>
      <c r="D58" s="19"/>
      <c r="E58" s="19" t="s">
        <v>18</v>
      </c>
      <c r="F58" s="21">
        <v>129.15600000000001</v>
      </c>
    </row>
    <row r="59" spans="1:6" x14ac:dyDescent="0.25">
      <c r="A59" s="19" t="s">
        <v>15</v>
      </c>
      <c r="B59" s="19" t="s">
        <v>16</v>
      </c>
      <c r="C59" s="18" t="s">
        <v>52</v>
      </c>
      <c r="D59" s="19"/>
      <c r="E59" s="19" t="s">
        <v>18</v>
      </c>
      <c r="F59" s="21">
        <v>121.151</v>
      </c>
    </row>
    <row r="60" spans="1:6" x14ac:dyDescent="0.25">
      <c r="A60" s="19" t="s">
        <v>15</v>
      </c>
      <c r="B60" s="19" t="s">
        <v>16</v>
      </c>
      <c r="C60" s="18" t="s">
        <v>66</v>
      </c>
      <c r="D60" s="19"/>
      <c r="E60" s="19" t="s">
        <v>18</v>
      </c>
      <c r="F60" s="21">
        <v>112.965</v>
      </c>
    </row>
    <row r="61" spans="1:6" x14ac:dyDescent="0.25">
      <c r="A61" s="19" t="s">
        <v>15</v>
      </c>
      <c r="B61" s="19" t="s">
        <v>16</v>
      </c>
      <c r="C61" s="18" t="s">
        <v>151</v>
      </c>
      <c r="D61" s="19"/>
      <c r="E61" s="19" t="s">
        <v>18</v>
      </c>
      <c r="F61" s="21">
        <v>98.573999999999998</v>
      </c>
    </row>
    <row r="62" spans="1:6" x14ac:dyDescent="0.25">
      <c r="A62" s="19" t="s">
        <v>15</v>
      </c>
      <c r="B62" s="19" t="s">
        <v>16</v>
      </c>
      <c r="C62" s="18" t="s">
        <v>55</v>
      </c>
      <c r="D62" s="19"/>
      <c r="E62" s="19" t="s">
        <v>18</v>
      </c>
      <c r="F62" s="21">
        <v>93.227999999999994</v>
      </c>
    </row>
    <row r="63" spans="1:6" x14ac:dyDescent="0.25">
      <c r="A63" s="19" t="s">
        <v>15</v>
      </c>
      <c r="B63" s="19" t="s">
        <v>16</v>
      </c>
      <c r="C63" s="18" t="s">
        <v>115</v>
      </c>
      <c r="D63" s="19"/>
      <c r="E63" s="19" t="s">
        <v>18</v>
      </c>
      <c r="F63" s="21">
        <v>88.39</v>
      </c>
    </row>
    <row r="64" spans="1:6" x14ac:dyDescent="0.25">
      <c r="A64" s="19" t="s">
        <v>15</v>
      </c>
      <c r="B64" s="19" t="s">
        <v>16</v>
      </c>
      <c r="C64" s="18" t="s">
        <v>119</v>
      </c>
      <c r="D64" s="19"/>
      <c r="E64" s="19" t="s">
        <v>18</v>
      </c>
      <c r="F64" s="21">
        <v>86.275000000000006</v>
      </c>
    </row>
    <row r="65" spans="1:6" x14ac:dyDescent="0.25">
      <c r="A65" s="19" t="s">
        <v>15</v>
      </c>
      <c r="B65" s="19" t="s">
        <v>16</v>
      </c>
      <c r="C65" s="18" t="s">
        <v>139</v>
      </c>
      <c r="D65" s="19"/>
      <c r="E65" s="19" t="s">
        <v>18</v>
      </c>
      <c r="F65" s="21">
        <v>73.150000000000006</v>
      </c>
    </row>
    <row r="66" spans="1:6" x14ac:dyDescent="0.25">
      <c r="A66" s="19" t="s">
        <v>15</v>
      </c>
      <c r="B66" s="19" t="s">
        <v>16</v>
      </c>
      <c r="C66" s="18" t="s">
        <v>157</v>
      </c>
      <c r="D66" s="19"/>
      <c r="E66" s="19" t="s">
        <v>18</v>
      </c>
      <c r="F66" s="21">
        <v>67.73</v>
      </c>
    </row>
    <row r="67" spans="1:6" x14ac:dyDescent="0.25">
      <c r="A67" s="19" t="s">
        <v>15</v>
      </c>
      <c r="B67" s="19" t="s">
        <v>16</v>
      </c>
      <c r="C67" s="18" t="s">
        <v>100</v>
      </c>
      <c r="D67" s="19"/>
      <c r="E67" s="19" t="s">
        <v>18</v>
      </c>
      <c r="F67" s="21">
        <v>67.5</v>
      </c>
    </row>
    <row r="68" spans="1:6" x14ac:dyDescent="0.25">
      <c r="A68" s="19" t="s">
        <v>15</v>
      </c>
      <c r="B68" s="19" t="s">
        <v>16</v>
      </c>
      <c r="C68" s="18" t="s">
        <v>145</v>
      </c>
      <c r="D68" s="19"/>
      <c r="E68" s="19" t="s">
        <v>18</v>
      </c>
      <c r="F68" s="21">
        <v>65.006</v>
      </c>
    </row>
    <row r="69" spans="1:6" x14ac:dyDescent="0.25">
      <c r="A69" s="19" t="s">
        <v>15</v>
      </c>
      <c r="B69" s="19" t="s">
        <v>16</v>
      </c>
      <c r="C69" s="18" t="s">
        <v>53</v>
      </c>
      <c r="D69" s="19"/>
      <c r="E69" s="19" t="s">
        <v>18</v>
      </c>
      <c r="F69" s="21">
        <v>64.45</v>
      </c>
    </row>
    <row r="70" spans="1:6" x14ac:dyDescent="0.25">
      <c r="A70" s="19" t="s">
        <v>15</v>
      </c>
      <c r="B70" s="19" t="s">
        <v>16</v>
      </c>
      <c r="C70" s="18" t="s">
        <v>98</v>
      </c>
      <c r="D70" s="19"/>
      <c r="E70" s="19" t="s">
        <v>18</v>
      </c>
      <c r="F70" s="21">
        <v>56.3</v>
      </c>
    </row>
    <row r="71" spans="1:6" x14ac:dyDescent="0.25">
      <c r="A71" s="19" t="s">
        <v>15</v>
      </c>
      <c r="B71" s="19" t="s">
        <v>16</v>
      </c>
      <c r="C71" s="18" t="s">
        <v>50</v>
      </c>
      <c r="D71" s="19"/>
      <c r="E71" s="19" t="s">
        <v>18</v>
      </c>
      <c r="F71" s="21">
        <v>49.924999999999997</v>
      </c>
    </row>
    <row r="72" spans="1:6" x14ac:dyDescent="0.25">
      <c r="A72" s="19" t="s">
        <v>15</v>
      </c>
      <c r="B72" s="19" t="s">
        <v>16</v>
      </c>
      <c r="C72" s="18" t="s">
        <v>57</v>
      </c>
      <c r="D72" s="19"/>
      <c r="E72" s="19" t="s">
        <v>18</v>
      </c>
      <c r="F72" s="21">
        <v>48.009</v>
      </c>
    </row>
    <row r="73" spans="1:6" x14ac:dyDescent="0.25">
      <c r="A73" s="19" t="s">
        <v>15</v>
      </c>
      <c r="B73" s="19" t="s">
        <v>16</v>
      </c>
      <c r="C73" s="18" t="s">
        <v>71</v>
      </c>
      <c r="D73" s="19"/>
      <c r="E73" s="19" t="s">
        <v>18</v>
      </c>
      <c r="F73" s="21">
        <v>47.622999999999998</v>
      </c>
    </row>
    <row r="74" spans="1:6" x14ac:dyDescent="0.25">
      <c r="A74" s="19" t="s">
        <v>15</v>
      </c>
      <c r="B74" s="19" t="s">
        <v>16</v>
      </c>
      <c r="C74" s="18" t="s">
        <v>76</v>
      </c>
      <c r="D74" s="19"/>
      <c r="E74" s="19" t="s">
        <v>18</v>
      </c>
      <c r="F74" s="21">
        <v>38.551000000000002</v>
      </c>
    </row>
    <row r="75" spans="1:6" x14ac:dyDescent="0.25">
      <c r="A75" s="19" t="s">
        <v>15</v>
      </c>
      <c r="B75" s="19" t="s">
        <v>16</v>
      </c>
      <c r="C75" s="18" t="s">
        <v>215</v>
      </c>
      <c r="D75" s="19"/>
      <c r="E75" s="19" t="s">
        <v>18</v>
      </c>
      <c r="F75" s="21">
        <v>36.768000000000001</v>
      </c>
    </row>
    <row r="76" spans="1:6" x14ac:dyDescent="0.25">
      <c r="A76" s="19" t="s">
        <v>15</v>
      </c>
      <c r="B76" s="19" t="s">
        <v>16</v>
      </c>
      <c r="C76" s="18" t="s">
        <v>184</v>
      </c>
      <c r="D76" s="19"/>
      <c r="E76" s="19" t="s">
        <v>18</v>
      </c>
      <c r="F76" s="21">
        <v>36.460999999999999</v>
      </c>
    </row>
    <row r="77" spans="1:6" x14ac:dyDescent="0.25">
      <c r="A77" s="19" t="s">
        <v>15</v>
      </c>
      <c r="B77" s="19" t="s">
        <v>16</v>
      </c>
      <c r="C77" s="18" t="s">
        <v>203</v>
      </c>
      <c r="D77" s="19"/>
      <c r="E77" s="19" t="s">
        <v>18</v>
      </c>
      <c r="F77" s="21">
        <v>36.176000000000002</v>
      </c>
    </row>
    <row r="78" spans="1:6" x14ac:dyDescent="0.25">
      <c r="A78" s="19" t="s">
        <v>15</v>
      </c>
      <c r="B78" s="19" t="s">
        <v>16</v>
      </c>
      <c r="C78" s="18" t="s">
        <v>101</v>
      </c>
      <c r="D78" s="19"/>
      <c r="E78" s="19" t="s">
        <v>18</v>
      </c>
      <c r="F78" s="21">
        <v>34.840000000000003</v>
      </c>
    </row>
    <row r="79" spans="1:6" x14ac:dyDescent="0.25">
      <c r="A79" s="19" t="s">
        <v>15</v>
      </c>
      <c r="B79" s="19" t="s">
        <v>16</v>
      </c>
      <c r="C79" s="18" t="s">
        <v>47</v>
      </c>
      <c r="D79" s="19"/>
      <c r="E79" s="19" t="s">
        <v>18</v>
      </c>
      <c r="F79" s="21">
        <v>32.872999999999998</v>
      </c>
    </row>
    <row r="80" spans="1:6" x14ac:dyDescent="0.25">
      <c r="A80" s="19" t="s">
        <v>15</v>
      </c>
      <c r="B80" s="19" t="s">
        <v>16</v>
      </c>
      <c r="C80" s="18" t="s">
        <v>77</v>
      </c>
      <c r="D80" s="19"/>
      <c r="E80" s="19" t="s">
        <v>18</v>
      </c>
      <c r="F80" s="21">
        <v>22.364000000000001</v>
      </c>
    </row>
    <row r="81" spans="1:6" x14ac:dyDescent="0.25">
      <c r="A81" s="19" t="s">
        <v>15</v>
      </c>
      <c r="B81" s="19" t="s">
        <v>16</v>
      </c>
      <c r="C81" s="18" t="s">
        <v>128</v>
      </c>
      <c r="D81" s="19"/>
      <c r="E81" s="19" t="s">
        <v>18</v>
      </c>
      <c r="F81" s="21">
        <v>21.908000000000001</v>
      </c>
    </row>
    <row r="82" spans="1:6" x14ac:dyDescent="0.25">
      <c r="A82" s="19" t="s">
        <v>15</v>
      </c>
      <c r="B82" s="19" t="s">
        <v>16</v>
      </c>
      <c r="C82" s="18" t="s">
        <v>179</v>
      </c>
      <c r="D82" s="19"/>
      <c r="E82" s="19" t="s">
        <v>18</v>
      </c>
      <c r="F82" s="21">
        <v>21.423999999999999</v>
      </c>
    </row>
    <row r="83" spans="1:6" x14ac:dyDescent="0.25">
      <c r="A83" s="19" t="s">
        <v>15</v>
      </c>
      <c r="B83" s="19" t="s">
        <v>16</v>
      </c>
      <c r="C83" s="18" t="s">
        <v>99</v>
      </c>
      <c r="D83" s="19"/>
      <c r="E83" s="19" t="s">
        <v>18</v>
      </c>
      <c r="F83" s="21">
        <v>19.428000000000001</v>
      </c>
    </row>
    <row r="84" spans="1:6" x14ac:dyDescent="0.25">
      <c r="A84" s="19" t="s">
        <v>15</v>
      </c>
      <c r="B84" s="19" t="s">
        <v>16</v>
      </c>
      <c r="C84" s="18" t="s">
        <v>160</v>
      </c>
      <c r="D84" s="19"/>
      <c r="E84" s="19" t="s">
        <v>18</v>
      </c>
      <c r="F84" s="21">
        <v>17.265000000000001</v>
      </c>
    </row>
    <row r="85" spans="1:6" x14ac:dyDescent="0.25">
      <c r="A85" s="19" t="s">
        <v>15</v>
      </c>
      <c r="B85" s="19" t="s">
        <v>16</v>
      </c>
      <c r="C85" s="18" t="s">
        <v>171</v>
      </c>
      <c r="D85" s="19"/>
      <c r="E85" s="19" t="s">
        <v>18</v>
      </c>
      <c r="F85" s="21">
        <v>13.662000000000001</v>
      </c>
    </row>
    <row r="86" spans="1:6" x14ac:dyDescent="0.25">
      <c r="A86" s="19" t="s">
        <v>15</v>
      </c>
      <c r="B86" s="19" t="s">
        <v>16</v>
      </c>
      <c r="C86" s="18" t="s">
        <v>186</v>
      </c>
      <c r="D86" s="19"/>
      <c r="E86" s="19" t="s">
        <v>18</v>
      </c>
      <c r="F86" s="21">
        <v>13.298999999999999</v>
      </c>
    </row>
    <row r="87" spans="1:6" x14ac:dyDescent="0.25">
      <c r="A87" s="19" t="s">
        <v>15</v>
      </c>
      <c r="B87" s="19" t="s">
        <v>16</v>
      </c>
      <c r="C87" s="18" t="s">
        <v>88</v>
      </c>
      <c r="D87" s="19"/>
      <c r="E87" s="19" t="s">
        <v>18</v>
      </c>
      <c r="F87" s="21">
        <v>10.263999999999999</v>
      </c>
    </row>
    <row r="88" spans="1:6" x14ac:dyDescent="0.25">
      <c r="A88" s="19" t="s">
        <v>15</v>
      </c>
      <c r="B88" s="19" t="s">
        <v>16</v>
      </c>
      <c r="C88" s="18" t="s">
        <v>131</v>
      </c>
      <c r="D88" s="19"/>
      <c r="E88" s="19" t="s">
        <v>18</v>
      </c>
      <c r="F88" s="21">
        <v>9.8409999999999993</v>
      </c>
    </row>
    <row r="89" spans="1:6" x14ac:dyDescent="0.25">
      <c r="A89" s="19" t="s">
        <v>15</v>
      </c>
      <c r="B89" s="19" t="s">
        <v>16</v>
      </c>
      <c r="C89" s="18" t="s">
        <v>75</v>
      </c>
      <c r="D89" s="19"/>
      <c r="E89" s="19" t="s">
        <v>18</v>
      </c>
      <c r="F89" s="21">
        <v>5.665</v>
      </c>
    </row>
    <row r="90" spans="1:6" x14ac:dyDescent="0.25">
      <c r="A90" s="19" t="s">
        <v>15</v>
      </c>
      <c r="B90" s="19" t="s">
        <v>16</v>
      </c>
      <c r="C90" s="18" t="s">
        <v>69</v>
      </c>
      <c r="D90" s="19"/>
      <c r="E90" s="19" t="s">
        <v>18</v>
      </c>
      <c r="F90" s="21">
        <v>5.4729999999999999</v>
      </c>
    </row>
    <row r="91" spans="1:6" x14ac:dyDescent="0.25">
      <c r="A91" s="19" t="s">
        <v>15</v>
      </c>
      <c r="B91" s="19" t="s">
        <v>16</v>
      </c>
      <c r="C91" s="18" t="s">
        <v>189</v>
      </c>
      <c r="D91" s="19"/>
      <c r="E91" s="19" t="s">
        <v>18</v>
      </c>
      <c r="F91" s="21">
        <v>5.4</v>
      </c>
    </row>
    <row r="92" spans="1:6" x14ac:dyDescent="0.25">
      <c r="A92" s="19" t="s">
        <v>15</v>
      </c>
      <c r="B92" s="19" t="s">
        <v>16</v>
      </c>
      <c r="C92" s="18" t="s">
        <v>172</v>
      </c>
      <c r="D92" s="19"/>
      <c r="E92" s="19" t="s">
        <v>18</v>
      </c>
      <c r="F92" s="21">
        <v>5.3849999999999998</v>
      </c>
    </row>
    <row r="93" spans="1:6" x14ac:dyDescent="0.25">
      <c r="A93" s="19" t="s">
        <v>15</v>
      </c>
      <c r="B93" s="19" t="s">
        <v>16</v>
      </c>
      <c r="C93" s="18" t="s">
        <v>163</v>
      </c>
      <c r="D93" s="19"/>
      <c r="E93" s="19" t="s">
        <v>18</v>
      </c>
      <c r="F93" s="21">
        <v>3.75</v>
      </c>
    </row>
    <row r="94" spans="1:6" x14ac:dyDescent="0.25">
      <c r="A94" s="19" t="s">
        <v>15</v>
      </c>
      <c r="B94" s="19" t="s">
        <v>16</v>
      </c>
      <c r="C94" s="18" t="s">
        <v>135</v>
      </c>
      <c r="D94" s="19"/>
      <c r="E94" s="19" t="s">
        <v>18</v>
      </c>
      <c r="F94" s="21">
        <v>3.6110000000000002</v>
      </c>
    </row>
    <row r="95" spans="1:6" x14ac:dyDescent="0.25">
      <c r="A95" s="19" t="s">
        <v>15</v>
      </c>
      <c r="B95" s="19" t="s">
        <v>16</v>
      </c>
      <c r="C95" s="18" t="s">
        <v>78</v>
      </c>
      <c r="D95" s="19"/>
      <c r="E95" s="19" t="s">
        <v>18</v>
      </c>
      <c r="F95" s="21">
        <v>2.7280000000000002</v>
      </c>
    </row>
    <row r="96" spans="1:6" x14ac:dyDescent="0.25">
      <c r="A96" s="19" t="s">
        <v>15</v>
      </c>
      <c r="B96" s="19" t="s">
        <v>16</v>
      </c>
      <c r="C96" s="18" t="s">
        <v>49</v>
      </c>
      <c r="D96" s="19"/>
      <c r="E96" s="19" t="s">
        <v>18</v>
      </c>
      <c r="F96" s="21">
        <v>1.89</v>
      </c>
    </row>
    <row r="97" spans="1:6" x14ac:dyDescent="0.25">
      <c r="A97" s="19" t="s">
        <v>15</v>
      </c>
      <c r="B97" s="19" t="s">
        <v>16</v>
      </c>
      <c r="C97" s="18" t="s">
        <v>199</v>
      </c>
      <c r="D97" s="19"/>
      <c r="E97" s="19" t="s">
        <v>18</v>
      </c>
      <c r="F97" s="21">
        <v>1.74</v>
      </c>
    </row>
    <row r="98" spans="1:6" x14ac:dyDescent="0.25">
      <c r="A98" s="19" t="s">
        <v>15</v>
      </c>
      <c r="B98" s="19" t="s">
        <v>16</v>
      </c>
      <c r="C98" s="18" t="s">
        <v>149</v>
      </c>
      <c r="D98" s="19"/>
      <c r="E98" s="19" t="s">
        <v>18</v>
      </c>
      <c r="F98" s="21">
        <v>1.6759999999999999</v>
      </c>
    </row>
    <row r="99" spans="1:6" x14ac:dyDescent="0.25">
      <c r="A99" s="19" t="s">
        <v>15</v>
      </c>
      <c r="B99" s="19" t="s">
        <v>16</v>
      </c>
      <c r="C99" s="18" t="s">
        <v>192</v>
      </c>
      <c r="D99" s="19"/>
      <c r="E99" s="19" t="s">
        <v>18</v>
      </c>
      <c r="F99" s="21">
        <v>1.6</v>
      </c>
    </row>
    <row r="100" spans="1:6" x14ac:dyDescent="0.25">
      <c r="A100" s="19" t="s">
        <v>15</v>
      </c>
      <c r="B100" s="19" t="s">
        <v>16</v>
      </c>
      <c r="C100" s="18" t="s">
        <v>86</v>
      </c>
      <c r="D100" s="19"/>
      <c r="E100" s="19" t="s">
        <v>18</v>
      </c>
      <c r="F100" s="21">
        <v>1.143</v>
      </c>
    </row>
    <row r="101" spans="1:6" x14ac:dyDescent="0.25">
      <c r="A101" s="19" t="s">
        <v>15</v>
      </c>
      <c r="B101" s="19" t="s">
        <v>16</v>
      </c>
      <c r="C101" s="18" t="s">
        <v>72</v>
      </c>
      <c r="D101" s="19"/>
      <c r="E101" s="19" t="s">
        <v>18</v>
      </c>
      <c r="F101" s="21">
        <v>0.42</v>
      </c>
    </row>
    <row r="102" spans="1:6" x14ac:dyDescent="0.25">
      <c r="A102" s="19" t="s">
        <v>15</v>
      </c>
      <c r="B102" s="19" t="s">
        <v>16</v>
      </c>
      <c r="C102" s="18" t="s">
        <v>141</v>
      </c>
      <c r="D102" s="19"/>
      <c r="E102" s="19" t="s">
        <v>18</v>
      </c>
      <c r="F102" s="21">
        <v>0.21099999999999999</v>
      </c>
    </row>
    <row r="103" spans="1:6" x14ac:dyDescent="0.25">
      <c r="A103" s="19" t="s">
        <v>15</v>
      </c>
      <c r="B103" s="19" t="s">
        <v>16</v>
      </c>
      <c r="C103" s="18" t="s">
        <v>161</v>
      </c>
      <c r="D103" s="19"/>
      <c r="E103" s="19" t="s">
        <v>18</v>
      </c>
      <c r="F103" s="21">
        <v>0.12</v>
      </c>
    </row>
    <row r="104" spans="1:6" x14ac:dyDescent="0.25">
      <c r="A104" s="19" t="s">
        <v>15</v>
      </c>
      <c r="B104" s="19" t="s">
        <v>16</v>
      </c>
      <c r="C104" s="18" t="s">
        <v>68</v>
      </c>
      <c r="D104" s="19"/>
      <c r="E104" s="19" t="s">
        <v>18</v>
      </c>
      <c r="F104" s="21">
        <v>4.4999999999999998E-2</v>
      </c>
    </row>
    <row r="105" spans="1:6" x14ac:dyDescent="0.25">
      <c r="A105" s="19" t="s">
        <v>15</v>
      </c>
      <c r="B105" s="19" t="s">
        <v>16</v>
      </c>
      <c r="C105" s="18" t="s">
        <v>48</v>
      </c>
      <c r="D105" s="19"/>
      <c r="E105" s="19" t="s">
        <v>18</v>
      </c>
      <c r="F105" s="21">
        <v>0</v>
      </c>
    </row>
    <row r="107" spans="1:6" x14ac:dyDescent="0.25">
      <c r="A107" s="19" t="s">
        <v>15</v>
      </c>
      <c r="B107" s="19" t="s">
        <v>16</v>
      </c>
      <c r="C107" s="18" t="s">
        <v>216</v>
      </c>
      <c r="D107" s="19" t="s">
        <v>21</v>
      </c>
      <c r="E107" s="19" t="s">
        <v>18</v>
      </c>
      <c r="F107" s="21">
        <v>23.09</v>
      </c>
    </row>
    <row r="108" spans="1:6" x14ac:dyDescent="0.25">
      <c r="A108" s="19" t="s">
        <v>15</v>
      </c>
      <c r="B108" s="19" t="s">
        <v>16</v>
      </c>
      <c r="C108" s="18" t="s">
        <v>217</v>
      </c>
      <c r="D108" s="19" t="s">
        <v>21</v>
      </c>
      <c r="E108" s="19" t="s">
        <v>18</v>
      </c>
      <c r="F108" s="21">
        <v>1354.2349999999999</v>
      </c>
    </row>
    <row r="109" spans="1:6" x14ac:dyDescent="0.25">
      <c r="A109" s="19" t="s">
        <v>15</v>
      </c>
      <c r="B109" s="19" t="s">
        <v>16</v>
      </c>
      <c r="C109" s="18" t="s">
        <v>218</v>
      </c>
      <c r="D109" s="19" t="s">
        <v>21</v>
      </c>
      <c r="E109" s="19" t="s">
        <v>18</v>
      </c>
      <c r="F109" s="21">
        <v>3453.61</v>
      </c>
    </row>
    <row r="110" spans="1:6" x14ac:dyDescent="0.25">
      <c r="A110" s="19" t="s">
        <v>15</v>
      </c>
      <c r="B110" s="19" t="s">
        <v>16</v>
      </c>
      <c r="C110" s="18" t="s">
        <v>219</v>
      </c>
      <c r="D110" s="19" t="s">
        <v>21</v>
      </c>
      <c r="E110" s="19" t="s">
        <v>18</v>
      </c>
      <c r="F110" s="21">
        <v>516.673</v>
      </c>
    </row>
    <row r="111" spans="1:6" x14ac:dyDescent="0.25">
      <c r="A111" s="19" t="s">
        <v>15</v>
      </c>
      <c r="B111" s="19" t="s">
        <v>16</v>
      </c>
      <c r="C111" s="18" t="s">
        <v>220</v>
      </c>
      <c r="D111" s="19" t="s">
        <v>21</v>
      </c>
      <c r="E111" s="19" t="s">
        <v>18</v>
      </c>
      <c r="F111" s="21">
        <v>378.23599999999999</v>
      </c>
    </row>
    <row r="112" spans="1:6" x14ac:dyDescent="0.25">
      <c r="A112" s="19" t="s">
        <v>15</v>
      </c>
      <c r="B112" s="19" t="s">
        <v>16</v>
      </c>
      <c r="C112" s="18" t="s">
        <v>222</v>
      </c>
      <c r="D112" s="19" t="s">
        <v>21</v>
      </c>
      <c r="E112" s="19" t="s">
        <v>18</v>
      </c>
      <c r="F112" s="21">
        <v>202.38399999999999</v>
      </c>
    </row>
    <row r="113" spans="1:6" x14ac:dyDescent="0.25">
      <c r="A113" s="19" t="s">
        <v>15</v>
      </c>
      <c r="B113" s="19" t="s">
        <v>16</v>
      </c>
      <c r="C113" s="18" t="s">
        <v>223</v>
      </c>
      <c r="D113" s="19" t="s">
        <v>21</v>
      </c>
      <c r="E113" s="19" t="s">
        <v>18</v>
      </c>
      <c r="F113" s="21">
        <v>8271.4789999999994</v>
      </c>
    </row>
    <row r="114" spans="1:6" x14ac:dyDescent="0.25">
      <c r="A114" s="19" t="s">
        <v>15</v>
      </c>
      <c r="B114" s="19" t="s">
        <v>16</v>
      </c>
      <c r="C114" s="18" t="s">
        <v>225</v>
      </c>
      <c r="D114" s="19" t="s">
        <v>21</v>
      </c>
      <c r="E114" s="19" t="s">
        <v>18</v>
      </c>
      <c r="F114" s="21">
        <v>25.161999999999999</v>
      </c>
    </row>
    <row r="115" spans="1:6" x14ac:dyDescent="0.25">
      <c r="A115" s="19" t="s">
        <v>15</v>
      </c>
      <c r="B115" s="19" t="s">
        <v>16</v>
      </c>
      <c r="C115" s="18" t="s">
        <v>226</v>
      </c>
      <c r="D115" s="19" t="s">
        <v>21</v>
      </c>
      <c r="E115" s="19" t="s">
        <v>18</v>
      </c>
      <c r="F115" s="21">
        <v>24509.073</v>
      </c>
    </row>
    <row r="116" spans="1:6" x14ac:dyDescent="0.25">
      <c r="A116" s="19" t="s">
        <v>15</v>
      </c>
      <c r="B116" s="19" t="s">
        <v>16</v>
      </c>
      <c r="C116" s="18" t="s">
        <v>227</v>
      </c>
      <c r="D116" s="19" t="s">
        <v>21</v>
      </c>
      <c r="E116" s="19" t="s">
        <v>18</v>
      </c>
      <c r="F116" s="21">
        <v>11025.971</v>
      </c>
    </row>
    <row r="117" spans="1:6" x14ac:dyDescent="0.25">
      <c r="A117" s="19" t="s">
        <v>15</v>
      </c>
      <c r="B117" s="19" t="s">
        <v>16</v>
      </c>
      <c r="C117" s="18" t="s">
        <v>228</v>
      </c>
      <c r="D117" s="19" t="s">
        <v>21</v>
      </c>
      <c r="E117" s="19" t="s">
        <v>18</v>
      </c>
      <c r="F117" s="21">
        <v>341.21</v>
      </c>
    </row>
    <row r="118" spans="1:6" x14ac:dyDescent="0.25">
      <c r="A118" s="19" t="s">
        <v>15</v>
      </c>
      <c r="B118" s="19" t="s">
        <v>16</v>
      </c>
      <c r="C118" s="18" t="s">
        <v>230</v>
      </c>
      <c r="D118" s="19" t="s">
        <v>21</v>
      </c>
      <c r="E118" s="19" t="s">
        <v>18</v>
      </c>
      <c r="F118" s="21">
        <v>3.073</v>
      </c>
    </row>
    <row r="119" spans="1:6" x14ac:dyDescent="0.25">
      <c r="A119" s="19" t="s">
        <v>15</v>
      </c>
      <c r="B119" s="19" t="s">
        <v>16</v>
      </c>
      <c r="C119" s="18" t="s">
        <v>231</v>
      </c>
      <c r="D119" s="19" t="s">
        <v>21</v>
      </c>
      <c r="E119" s="19" t="s">
        <v>18</v>
      </c>
      <c r="F119" s="21">
        <v>10.308999999999999</v>
      </c>
    </row>
    <row r="120" spans="1:6" x14ac:dyDescent="0.25">
      <c r="A120" s="19" t="s">
        <v>15</v>
      </c>
      <c r="B120" s="19" t="s">
        <v>16</v>
      </c>
      <c r="C120" s="18" t="s">
        <v>232</v>
      </c>
      <c r="D120" s="19" t="s">
        <v>21</v>
      </c>
      <c r="E120" s="19" t="s">
        <v>18</v>
      </c>
      <c r="F120" s="21">
        <v>8345.58</v>
      </c>
    </row>
    <row r="121" spans="1:6" x14ac:dyDescent="0.25">
      <c r="A121" s="19" t="s">
        <v>15</v>
      </c>
      <c r="B121" s="19" t="s">
        <v>16</v>
      </c>
      <c r="C121" s="18" t="s">
        <v>236</v>
      </c>
      <c r="D121" s="19" t="s">
        <v>21</v>
      </c>
      <c r="E121" s="19" t="s">
        <v>18</v>
      </c>
      <c r="F121" s="21">
        <v>47.048000000000002</v>
      </c>
    </row>
    <row r="122" spans="1:6" x14ac:dyDescent="0.25">
      <c r="A122" s="19" t="s">
        <v>15</v>
      </c>
      <c r="B122" s="19" t="s">
        <v>16</v>
      </c>
      <c r="C122" s="18" t="s">
        <v>237</v>
      </c>
      <c r="D122" s="19" t="s">
        <v>21</v>
      </c>
      <c r="E122" s="19" t="s">
        <v>18</v>
      </c>
      <c r="F122" s="21">
        <v>3998.0340000000001</v>
      </c>
    </row>
    <row r="123" spans="1:6" x14ac:dyDescent="0.25">
      <c r="A123" s="19" t="s">
        <v>15</v>
      </c>
      <c r="B123" s="19" t="s">
        <v>16</v>
      </c>
      <c r="C123" s="18" t="s">
        <v>238</v>
      </c>
      <c r="D123" s="19" t="s">
        <v>21</v>
      </c>
      <c r="E123" s="19" t="s">
        <v>18</v>
      </c>
      <c r="F123" s="21">
        <v>778.47199999999998</v>
      </c>
    </row>
    <row r="124" spans="1:6" x14ac:dyDescent="0.25">
      <c r="A124" s="19" t="s">
        <v>15</v>
      </c>
      <c r="B124" s="19" t="s">
        <v>16</v>
      </c>
      <c r="C124" s="18" t="s">
        <v>239</v>
      </c>
      <c r="D124" s="19" t="s">
        <v>21</v>
      </c>
      <c r="E124" s="19" t="s">
        <v>18</v>
      </c>
      <c r="F124" s="21">
        <v>4.2969999999999997</v>
      </c>
    </row>
    <row r="125" spans="1:6" x14ac:dyDescent="0.25">
      <c r="A125" s="19" t="s">
        <v>15</v>
      </c>
      <c r="B125" s="19" t="s">
        <v>16</v>
      </c>
      <c r="C125" s="18" t="s">
        <v>240</v>
      </c>
      <c r="D125" s="19" t="s">
        <v>21</v>
      </c>
      <c r="E125" s="19" t="s">
        <v>18</v>
      </c>
      <c r="F125" s="21">
        <v>88.102000000000004</v>
      </c>
    </row>
    <row r="126" spans="1:6" x14ac:dyDescent="0.25">
      <c r="A126" s="19" t="s">
        <v>15</v>
      </c>
      <c r="B126" s="19" t="s">
        <v>16</v>
      </c>
      <c r="C126" s="18" t="s">
        <v>243</v>
      </c>
      <c r="D126" s="19" t="s">
        <v>21</v>
      </c>
      <c r="E126" s="19" t="s">
        <v>18</v>
      </c>
      <c r="F126" s="21">
        <v>6329.6379999999999</v>
      </c>
    </row>
  </sheetData>
  <autoFilter ref="A7:F105">
    <sortState ref="A7:F104">
      <sortCondition descending="1" ref="F6:F104"/>
    </sortState>
  </autoFilter>
  <hyperlinks>
    <hyperlink ref="F1" location="'CONTENTS &amp; NOTES'!A1" display="Return to Contents pag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05"/>
  <sheetViews>
    <sheetView showGridLines="0" workbookViewId="0">
      <selection activeCell="C4" sqref="C4:C5"/>
    </sheetView>
  </sheetViews>
  <sheetFormatPr defaultColWidth="9.28515625" defaultRowHeight="12" x14ac:dyDescent="0.25"/>
  <cols>
    <col min="1" max="2" width="9.28515625" style="2"/>
    <col min="3" max="3" width="24" style="2" customWidth="1"/>
    <col min="4" max="4" width="5.7109375" style="2" customWidth="1"/>
    <col min="5" max="5" width="12.42578125" style="2" customWidth="1"/>
    <col min="6" max="6" width="12.85546875" style="3" customWidth="1"/>
    <col min="7" max="8" width="11.140625" style="2" bestFit="1" customWidth="1"/>
    <col min="9" max="9" width="12.42578125" style="2" bestFit="1" customWidth="1"/>
    <col min="10" max="10" width="10.85546875" style="2" customWidth="1"/>
    <col min="11" max="16384" width="9.28515625" style="2"/>
  </cols>
  <sheetData>
    <row r="1" spans="1:10" ht="14.4" x14ac:dyDescent="0.25">
      <c r="A1" s="1" t="s">
        <v>315</v>
      </c>
      <c r="F1" s="107" t="s">
        <v>366</v>
      </c>
      <c r="G1" s="108"/>
      <c r="H1" s="109"/>
    </row>
    <row r="2" spans="1:10" s="4" customFormat="1" x14ac:dyDescent="0.25">
      <c r="A2" s="4" t="s">
        <v>1</v>
      </c>
      <c r="B2" s="5" t="s">
        <v>316</v>
      </c>
      <c r="F2" s="6"/>
    </row>
    <row r="3" spans="1:10" s="9" customFormat="1" ht="36" x14ac:dyDescent="0.25">
      <c r="A3" s="7" t="s">
        <v>3</v>
      </c>
      <c r="B3" s="7" t="s">
        <v>4</v>
      </c>
      <c r="C3" s="7" t="s">
        <v>5</v>
      </c>
      <c r="D3" s="7"/>
      <c r="E3" s="7" t="s">
        <v>6</v>
      </c>
      <c r="F3" s="8" t="s">
        <v>317</v>
      </c>
      <c r="G3" s="7" t="s">
        <v>12</v>
      </c>
      <c r="H3" s="7" t="s">
        <v>13</v>
      </c>
      <c r="I3" s="7" t="s">
        <v>14</v>
      </c>
      <c r="J3" s="45" t="s">
        <v>251</v>
      </c>
    </row>
    <row r="4" spans="1:10" s="9" customFormat="1" x14ac:dyDescent="0.25">
      <c r="A4" s="10"/>
      <c r="B4" s="10"/>
      <c r="C4" s="12" t="s">
        <v>370</v>
      </c>
      <c r="D4" s="10"/>
      <c r="E4" s="10"/>
      <c r="F4" s="11"/>
      <c r="G4" s="12">
        <f>(COUNTIF(G7:G9531,"&gt;0")-1)</f>
        <v>142</v>
      </c>
      <c r="H4" s="12">
        <f>(COUNTIF(H7:H9531,"&gt;0")-1)</f>
        <v>147</v>
      </c>
      <c r="I4" s="12">
        <f>(COUNTIF(I7:I9531,"&gt;0")-1)</f>
        <v>163</v>
      </c>
      <c r="J4" s="12">
        <f>(COUNTIF(J7:J9531,"&gt;0")-1)</f>
        <v>154</v>
      </c>
    </row>
    <row r="5" spans="1:10" s="9" customFormat="1" x14ac:dyDescent="0.25">
      <c r="A5" s="10"/>
      <c r="B5" s="10"/>
      <c r="C5" s="111" t="s">
        <v>371</v>
      </c>
      <c r="D5" s="10"/>
      <c r="E5" s="10"/>
      <c r="F5" s="39">
        <f>SUBTOTAL(9,F7:F175)</f>
        <v>6183808.9369999999</v>
      </c>
      <c r="G5" s="39">
        <f>SUBTOTAL(9,G7:G139)</f>
        <v>3753221.1140000001</v>
      </c>
      <c r="H5" s="39">
        <f>SUBTOTAL(9,H7:H139)</f>
        <v>5114993.9270000076</v>
      </c>
      <c r="I5" s="39">
        <f>SUBTOTAL(9,I7:I139)</f>
        <v>5915920.3209999995</v>
      </c>
      <c r="J5" s="39">
        <f>SUBTOTAL(9,J7:J139)</f>
        <v>6451694.2760000005</v>
      </c>
    </row>
    <row r="6" spans="1:10" s="9" customFormat="1" x14ac:dyDescent="0.25">
      <c r="A6" s="14"/>
      <c r="B6" s="14"/>
      <c r="C6" s="14"/>
      <c r="D6" s="14"/>
      <c r="E6" s="14"/>
      <c r="F6" s="15"/>
      <c r="G6" s="14"/>
      <c r="H6" s="14"/>
      <c r="I6" s="14"/>
      <c r="J6" s="14"/>
    </row>
    <row r="7" spans="1:10" s="69" customFormat="1" x14ac:dyDescent="0.25">
      <c r="A7" s="18" t="s">
        <v>15</v>
      </c>
      <c r="B7" s="18" t="s">
        <v>318</v>
      </c>
      <c r="C7" s="18" t="s">
        <v>20</v>
      </c>
      <c r="D7" s="18"/>
      <c r="E7" s="18" t="s">
        <v>18</v>
      </c>
      <c r="F7" s="52">
        <f t="shared" ref="F7:F38" si="0">SUM(I7:J7)/2</f>
        <v>3927743.0860000001</v>
      </c>
      <c r="G7" s="47">
        <v>2131930.8960000002</v>
      </c>
      <c r="H7" s="47">
        <v>3252656.0860000001</v>
      </c>
      <c r="I7" s="47">
        <v>3751680.7510000002</v>
      </c>
      <c r="J7" s="47">
        <v>4103805.4210000001</v>
      </c>
    </row>
    <row r="8" spans="1:10" x14ac:dyDescent="0.25">
      <c r="A8" s="18" t="s">
        <v>15</v>
      </c>
      <c r="B8" s="18" t="s">
        <v>318</v>
      </c>
      <c r="C8" s="18" t="s">
        <v>17</v>
      </c>
      <c r="D8" s="18"/>
      <c r="E8" s="18" t="s">
        <v>18</v>
      </c>
      <c r="F8" s="52">
        <f t="shared" si="0"/>
        <v>646757.946</v>
      </c>
      <c r="G8" s="47">
        <v>421385.16899999999</v>
      </c>
      <c r="H8" s="47">
        <v>561199.61300000001</v>
      </c>
      <c r="I8" s="47">
        <v>689894.78899999999</v>
      </c>
      <c r="J8" s="47">
        <v>603621.103</v>
      </c>
    </row>
    <row r="9" spans="1:10" x14ac:dyDescent="0.25">
      <c r="A9" s="18" t="s">
        <v>15</v>
      </c>
      <c r="B9" s="18" t="s">
        <v>318</v>
      </c>
      <c r="C9" s="18" t="s">
        <v>35</v>
      </c>
      <c r="D9" s="18"/>
      <c r="E9" s="18" t="s">
        <v>18</v>
      </c>
      <c r="F9" s="52">
        <f t="shared" si="0"/>
        <v>359954.17350000003</v>
      </c>
      <c r="G9" s="47">
        <v>44524.298000000003</v>
      </c>
      <c r="H9" s="47">
        <v>193693.1</v>
      </c>
      <c r="I9" s="47">
        <v>328777.77299999999</v>
      </c>
      <c r="J9" s="47">
        <v>391130.57400000002</v>
      </c>
    </row>
    <row r="10" spans="1:10" x14ac:dyDescent="0.25">
      <c r="A10" s="18" t="s">
        <v>15</v>
      </c>
      <c r="B10" s="18" t="s">
        <v>318</v>
      </c>
      <c r="C10" s="18" t="s">
        <v>23</v>
      </c>
      <c r="D10" s="18"/>
      <c r="E10" s="18" t="s">
        <v>18</v>
      </c>
      <c r="F10" s="52">
        <f t="shared" si="0"/>
        <v>148083.09999999998</v>
      </c>
      <c r="G10" s="47">
        <v>107051.083</v>
      </c>
      <c r="H10" s="47">
        <v>106632.038</v>
      </c>
      <c r="I10" s="47">
        <v>115198.91899999999</v>
      </c>
      <c r="J10" s="47">
        <v>180967.28099999999</v>
      </c>
    </row>
    <row r="11" spans="1:10" s="3" customFormat="1" x14ac:dyDescent="0.25">
      <c r="A11" s="70" t="s">
        <v>15</v>
      </c>
      <c r="B11" s="70" t="s">
        <v>318</v>
      </c>
      <c r="C11" s="114" t="s">
        <v>369</v>
      </c>
      <c r="D11" s="70"/>
      <c r="E11" s="70" t="s">
        <v>18</v>
      </c>
      <c r="F11" s="52">
        <f t="shared" si="0"/>
        <v>141848.34049999999</v>
      </c>
      <c r="G11" s="52">
        <v>204592.54600000009</v>
      </c>
      <c r="H11" s="52">
        <v>162213.11600000004</v>
      </c>
      <c r="I11" s="52">
        <v>135534.83399999997</v>
      </c>
      <c r="J11" s="52">
        <v>148161.84699999998</v>
      </c>
    </row>
    <row r="12" spans="1:10" x14ac:dyDescent="0.25">
      <c r="A12" s="18" t="s">
        <v>15</v>
      </c>
      <c r="B12" s="18" t="s">
        <v>318</v>
      </c>
      <c r="C12" s="18" t="s">
        <v>32</v>
      </c>
      <c r="D12" s="18"/>
      <c r="E12" s="18" t="s">
        <v>18</v>
      </c>
      <c r="F12" s="52">
        <f t="shared" si="0"/>
        <v>139233.67849999998</v>
      </c>
      <c r="G12" s="47">
        <v>83654.838000000003</v>
      </c>
      <c r="H12" s="47">
        <v>87318.513000000006</v>
      </c>
      <c r="I12" s="47">
        <v>99224.37</v>
      </c>
      <c r="J12" s="47">
        <v>179242.98699999999</v>
      </c>
    </row>
    <row r="13" spans="1:10" x14ac:dyDescent="0.25">
      <c r="A13" s="18" t="s">
        <v>15</v>
      </c>
      <c r="B13" s="18" t="s">
        <v>318</v>
      </c>
      <c r="C13" s="18" t="s">
        <v>19</v>
      </c>
      <c r="D13" s="18"/>
      <c r="E13" s="18" t="s">
        <v>18</v>
      </c>
      <c r="F13" s="52">
        <f t="shared" si="0"/>
        <v>96525.951499999996</v>
      </c>
      <c r="G13" s="47">
        <v>85717.020999999993</v>
      </c>
      <c r="H13" s="47">
        <v>102138.21799999999</v>
      </c>
      <c r="I13" s="47">
        <v>101132.139</v>
      </c>
      <c r="J13" s="47">
        <v>91919.763999999996</v>
      </c>
    </row>
    <row r="14" spans="1:10" x14ac:dyDescent="0.25">
      <c r="A14" s="18" t="s">
        <v>15</v>
      </c>
      <c r="B14" s="18" t="s">
        <v>318</v>
      </c>
      <c r="C14" s="18" t="s">
        <v>28</v>
      </c>
      <c r="D14" s="18"/>
      <c r="E14" s="18" t="s">
        <v>18</v>
      </c>
      <c r="F14" s="52">
        <f t="shared" si="0"/>
        <v>71347.999500000005</v>
      </c>
      <c r="G14" s="47">
        <v>995.81600000000003</v>
      </c>
      <c r="H14" s="47">
        <v>5652.451</v>
      </c>
      <c r="I14" s="47">
        <v>19965.050999999999</v>
      </c>
      <c r="J14" s="47">
        <v>122730.948</v>
      </c>
    </row>
    <row r="15" spans="1:10" x14ac:dyDescent="0.25">
      <c r="A15" s="18" t="s">
        <v>15</v>
      </c>
      <c r="B15" s="18" t="s">
        <v>318</v>
      </c>
      <c r="C15" s="18" t="s">
        <v>27</v>
      </c>
      <c r="D15" s="18"/>
      <c r="E15" s="18" t="s">
        <v>18</v>
      </c>
      <c r="F15" s="52">
        <f t="shared" si="0"/>
        <v>63439.778999999995</v>
      </c>
      <c r="G15" s="47">
        <v>38161.589999999997</v>
      </c>
      <c r="H15" s="47">
        <v>75426.531000000003</v>
      </c>
      <c r="I15" s="47">
        <v>82131.831999999995</v>
      </c>
      <c r="J15" s="47">
        <v>44747.726000000002</v>
      </c>
    </row>
    <row r="16" spans="1:10" x14ac:dyDescent="0.25">
      <c r="A16" s="18" t="s">
        <v>15</v>
      </c>
      <c r="B16" s="18" t="s">
        <v>318</v>
      </c>
      <c r="C16" s="18" t="s">
        <v>24</v>
      </c>
      <c r="D16" s="18"/>
      <c r="E16" s="18" t="s">
        <v>18</v>
      </c>
      <c r="F16" s="52">
        <f t="shared" si="0"/>
        <v>62128.438500000004</v>
      </c>
      <c r="G16" s="47">
        <v>63131.451000000001</v>
      </c>
      <c r="H16" s="47">
        <v>66214.922999999995</v>
      </c>
      <c r="I16" s="47">
        <v>71485.97</v>
      </c>
      <c r="J16" s="47">
        <v>52770.906999999999</v>
      </c>
    </row>
    <row r="17" spans="1:10" x14ac:dyDescent="0.25">
      <c r="A17" s="18" t="s">
        <v>15</v>
      </c>
      <c r="B17" s="18" t="s">
        <v>318</v>
      </c>
      <c r="C17" s="18" t="s">
        <v>30</v>
      </c>
      <c r="D17" s="18"/>
      <c r="E17" s="18" t="s">
        <v>18</v>
      </c>
      <c r="F17" s="52">
        <f t="shared" si="0"/>
        <v>58852.414000000004</v>
      </c>
      <c r="G17" s="47">
        <v>49181.116999999998</v>
      </c>
      <c r="H17" s="47">
        <v>73954.892000000007</v>
      </c>
      <c r="I17" s="47">
        <v>61582.733</v>
      </c>
      <c r="J17" s="47">
        <v>56122.095000000001</v>
      </c>
    </row>
    <row r="18" spans="1:10" x14ac:dyDescent="0.25">
      <c r="A18" s="18" t="s">
        <v>15</v>
      </c>
      <c r="B18" s="18" t="s">
        <v>318</v>
      </c>
      <c r="C18" s="18" t="s">
        <v>26</v>
      </c>
      <c r="D18" s="18"/>
      <c r="E18" s="18" t="s">
        <v>18</v>
      </c>
      <c r="F18" s="52">
        <f t="shared" si="0"/>
        <v>54789.825499999999</v>
      </c>
      <c r="G18" s="47">
        <v>78914.516000000003</v>
      </c>
      <c r="H18" s="47">
        <v>76311.846999999994</v>
      </c>
      <c r="I18" s="47">
        <v>51015.896000000001</v>
      </c>
      <c r="J18" s="47">
        <v>58563.754999999997</v>
      </c>
    </row>
    <row r="19" spans="1:10" x14ac:dyDescent="0.25">
      <c r="A19" s="18" t="s">
        <v>15</v>
      </c>
      <c r="B19" s="18" t="s">
        <v>318</v>
      </c>
      <c r="C19" s="18" t="s">
        <v>37</v>
      </c>
      <c r="D19" s="18"/>
      <c r="E19" s="18" t="s">
        <v>18</v>
      </c>
      <c r="F19" s="52">
        <f t="shared" si="0"/>
        <v>49001.304499999998</v>
      </c>
      <c r="G19" s="47">
        <v>112133.6</v>
      </c>
      <c r="H19" s="47">
        <v>33411.125</v>
      </c>
      <c r="I19" s="47">
        <v>52336.345000000001</v>
      </c>
      <c r="J19" s="47">
        <v>45666.264000000003</v>
      </c>
    </row>
    <row r="20" spans="1:10" x14ac:dyDescent="0.25">
      <c r="A20" s="18" t="s">
        <v>15</v>
      </c>
      <c r="B20" s="18" t="s">
        <v>318</v>
      </c>
      <c r="C20" s="18" t="s">
        <v>22</v>
      </c>
      <c r="D20" s="18"/>
      <c r="E20" s="18" t="s">
        <v>18</v>
      </c>
      <c r="F20" s="52">
        <f t="shared" si="0"/>
        <v>39018.042000000001</v>
      </c>
      <c r="G20" s="47">
        <v>91000.221000000005</v>
      </c>
      <c r="H20" s="47">
        <v>52173.627</v>
      </c>
      <c r="I20" s="47">
        <v>37482.934999999998</v>
      </c>
      <c r="J20" s="47">
        <v>40553.148999999998</v>
      </c>
    </row>
    <row r="21" spans="1:10" x14ac:dyDescent="0.25">
      <c r="A21" s="18" t="s">
        <v>15</v>
      </c>
      <c r="B21" s="18" t="s">
        <v>318</v>
      </c>
      <c r="C21" s="18" t="s">
        <v>43</v>
      </c>
      <c r="D21" s="18"/>
      <c r="E21" s="18" t="s">
        <v>18</v>
      </c>
      <c r="F21" s="52">
        <f t="shared" si="0"/>
        <v>30737.9935</v>
      </c>
      <c r="G21" s="47">
        <v>4690.3810000000003</v>
      </c>
      <c r="H21" s="47">
        <v>6199.3459999999995</v>
      </c>
      <c r="I21" s="47">
        <v>27804.258999999998</v>
      </c>
      <c r="J21" s="47">
        <v>33671.728000000003</v>
      </c>
    </row>
    <row r="22" spans="1:10" x14ac:dyDescent="0.25">
      <c r="A22" s="18" t="s">
        <v>15</v>
      </c>
      <c r="B22" s="18" t="s">
        <v>318</v>
      </c>
      <c r="C22" s="18" t="s">
        <v>44</v>
      </c>
      <c r="D22" s="18"/>
      <c r="E22" s="18" t="s">
        <v>18</v>
      </c>
      <c r="F22" s="52">
        <f t="shared" si="0"/>
        <v>28939.3995</v>
      </c>
      <c r="G22" s="47">
        <v>26004.596000000001</v>
      </c>
      <c r="H22" s="47">
        <v>41757.671000000002</v>
      </c>
      <c r="I22" s="47">
        <v>37876.741000000002</v>
      </c>
      <c r="J22" s="47">
        <v>20002.058000000001</v>
      </c>
    </row>
    <row r="23" spans="1:10" x14ac:dyDescent="0.25">
      <c r="A23" s="18" t="s">
        <v>15</v>
      </c>
      <c r="B23" s="18" t="s">
        <v>318</v>
      </c>
      <c r="C23" s="18" t="s">
        <v>33</v>
      </c>
      <c r="D23" s="18"/>
      <c r="E23" s="18" t="s">
        <v>18</v>
      </c>
      <c r="F23" s="52">
        <f t="shared" si="0"/>
        <v>26214.288</v>
      </c>
      <c r="G23" s="47">
        <v>22634.73</v>
      </c>
      <c r="H23" s="47">
        <v>18170.512999999999</v>
      </c>
      <c r="I23" s="47">
        <v>26612.32</v>
      </c>
      <c r="J23" s="47">
        <v>25816.256000000001</v>
      </c>
    </row>
    <row r="24" spans="1:10" x14ac:dyDescent="0.25">
      <c r="A24" s="18" t="s">
        <v>15</v>
      </c>
      <c r="B24" s="18" t="s">
        <v>318</v>
      </c>
      <c r="C24" s="18" t="s">
        <v>34</v>
      </c>
      <c r="D24" s="18"/>
      <c r="E24" s="18" t="s">
        <v>18</v>
      </c>
      <c r="F24" s="52">
        <f t="shared" si="0"/>
        <v>22538.613499999999</v>
      </c>
      <c r="G24" s="47">
        <v>11974.09</v>
      </c>
      <c r="H24" s="47">
        <v>11165.138999999999</v>
      </c>
      <c r="I24" s="47">
        <v>14992.41</v>
      </c>
      <c r="J24" s="47">
        <v>30084.816999999999</v>
      </c>
    </row>
    <row r="25" spans="1:10" x14ac:dyDescent="0.25">
      <c r="A25" s="18" t="s">
        <v>15</v>
      </c>
      <c r="B25" s="18" t="s">
        <v>318</v>
      </c>
      <c r="C25" s="18" t="s">
        <v>36</v>
      </c>
      <c r="D25" s="18"/>
      <c r="E25" s="18" t="s">
        <v>18</v>
      </c>
      <c r="F25" s="52">
        <f t="shared" si="0"/>
        <v>22152.352500000001</v>
      </c>
      <c r="G25" s="47">
        <v>29482.692999999999</v>
      </c>
      <c r="H25" s="47">
        <v>40276.144999999997</v>
      </c>
      <c r="I25" s="47">
        <v>20219.852999999999</v>
      </c>
      <c r="J25" s="47">
        <v>24084.851999999999</v>
      </c>
    </row>
    <row r="26" spans="1:10" x14ac:dyDescent="0.25">
      <c r="A26" s="18" t="s">
        <v>15</v>
      </c>
      <c r="B26" s="18" t="s">
        <v>318</v>
      </c>
      <c r="C26" s="18" t="s">
        <v>39</v>
      </c>
      <c r="D26" s="18"/>
      <c r="E26" s="18" t="s">
        <v>18</v>
      </c>
      <c r="F26" s="52">
        <f t="shared" si="0"/>
        <v>19143.263999999999</v>
      </c>
      <c r="G26" s="47">
        <v>26206.649000000001</v>
      </c>
      <c r="H26" s="47">
        <v>22627.915000000001</v>
      </c>
      <c r="I26" s="47">
        <v>3431.9180000000001</v>
      </c>
      <c r="J26" s="47">
        <v>34854.61</v>
      </c>
    </row>
    <row r="27" spans="1:10" x14ac:dyDescent="0.25">
      <c r="A27" s="18" t="s">
        <v>15</v>
      </c>
      <c r="B27" s="18" t="s">
        <v>318</v>
      </c>
      <c r="C27" s="18" t="s">
        <v>198</v>
      </c>
      <c r="D27" s="18"/>
      <c r="E27" s="18" t="s">
        <v>18</v>
      </c>
      <c r="F27" s="52">
        <f t="shared" si="0"/>
        <v>17722.4025</v>
      </c>
      <c r="G27" s="47">
        <v>5397.8680000000004</v>
      </c>
      <c r="H27" s="47">
        <v>12127.189</v>
      </c>
      <c r="I27" s="47">
        <v>19384.587</v>
      </c>
      <c r="J27" s="47">
        <v>16060.218000000001</v>
      </c>
    </row>
    <row r="28" spans="1:10" x14ac:dyDescent="0.25">
      <c r="A28" s="18" t="s">
        <v>15</v>
      </c>
      <c r="B28" s="18" t="s">
        <v>318</v>
      </c>
      <c r="C28" s="18" t="s">
        <v>50</v>
      </c>
      <c r="D28" s="18"/>
      <c r="E28" s="18" t="s">
        <v>18</v>
      </c>
      <c r="F28" s="52">
        <f t="shared" si="0"/>
        <v>16515.907500000001</v>
      </c>
      <c r="G28" s="47">
        <v>3087.7689999999998</v>
      </c>
      <c r="H28" s="47">
        <v>1169.4059999999999</v>
      </c>
      <c r="I28" s="47">
        <v>3057.9369999999999</v>
      </c>
      <c r="J28" s="47">
        <v>29973.878000000001</v>
      </c>
    </row>
    <row r="29" spans="1:10" x14ac:dyDescent="0.25">
      <c r="A29" s="18" t="s">
        <v>15</v>
      </c>
      <c r="B29" s="18" t="s">
        <v>318</v>
      </c>
      <c r="C29" s="18" t="s">
        <v>40</v>
      </c>
      <c r="D29" s="18"/>
      <c r="E29" s="18" t="s">
        <v>18</v>
      </c>
      <c r="F29" s="52">
        <f t="shared" si="0"/>
        <v>14360.908500000001</v>
      </c>
      <c r="G29" s="47">
        <v>14035.628000000001</v>
      </c>
      <c r="H29" s="47">
        <v>6240.7809999999999</v>
      </c>
      <c r="I29" s="47">
        <v>10933.471</v>
      </c>
      <c r="J29" s="47">
        <v>17788.346000000001</v>
      </c>
    </row>
    <row r="30" spans="1:10" x14ac:dyDescent="0.25">
      <c r="A30" s="18" t="s">
        <v>15</v>
      </c>
      <c r="B30" s="18" t="s">
        <v>318</v>
      </c>
      <c r="C30" s="18" t="s">
        <v>51</v>
      </c>
      <c r="D30" s="18"/>
      <c r="E30" s="18" t="s">
        <v>18</v>
      </c>
      <c r="F30" s="52">
        <f t="shared" si="0"/>
        <v>12038.834500000001</v>
      </c>
      <c r="G30" s="47">
        <v>11464.011</v>
      </c>
      <c r="H30" s="47">
        <v>13811.739</v>
      </c>
      <c r="I30" s="47">
        <v>15264.705</v>
      </c>
      <c r="J30" s="47">
        <v>8812.9639999999999</v>
      </c>
    </row>
    <row r="31" spans="1:10" x14ac:dyDescent="0.25">
      <c r="A31" s="18" t="s">
        <v>15</v>
      </c>
      <c r="B31" s="18" t="s">
        <v>318</v>
      </c>
      <c r="C31" s="18" t="s">
        <v>38</v>
      </c>
      <c r="D31" s="18"/>
      <c r="E31" s="18" t="s">
        <v>18</v>
      </c>
      <c r="F31" s="52">
        <f t="shared" si="0"/>
        <v>11607.648999999999</v>
      </c>
      <c r="G31" s="47">
        <v>553.93100000000004</v>
      </c>
      <c r="H31" s="47">
        <v>1651.3710000000001</v>
      </c>
      <c r="I31" s="47">
        <v>22914.976999999999</v>
      </c>
      <c r="J31" s="47">
        <v>300.32100000000003</v>
      </c>
    </row>
    <row r="32" spans="1:10" x14ac:dyDescent="0.25">
      <c r="A32" s="18" t="s">
        <v>15</v>
      </c>
      <c r="B32" s="18" t="s">
        <v>318</v>
      </c>
      <c r="C32" s="18" t="s">
        <v>46</v>
      </c>
      <c r="D32" s="18"/>
      <c r="E32" s="18" t="s">
        <v>18</v>
      </c>
      <c r="F32" s="52">
        <f t="shared" si="0"/>
        <v>9066.1414999999997</v>
      </c>
      <c r="G32" s="47">
        <v>1123.9770000000001</v>
      </c>
      <c r="H32" s="47">
        <v>14889.285</v>
      </c>
      <c r="I32" s="47">
        <v>14208.886</v>
      </c>
      <c r="J32" s="47">
        <v>3923.3969999999999</v>
      </c>
    </row>
    <row r="33" spans="1:10" x14ac:dyDescent="0.25">
      <c r="A33" s="18" t="s">
        <v>15</v>
      </c>
      <c r="B33" s="18" t="s">
        <v>318</v>
      </c>
      <c r="C33" s="18" t="s">
        <v>45</v>
      </c>
      <c r="D33" s="18"/>
      <c r="E33" s="18" t="s">
        <v>18</v>
      </c>
      <c r="F33" s="52">
        <f t="shared" si="0"/>
        <v>8775.0794999999998</v>
      </c>
      <c r="G33" s="47">
        <v>11049.029</v>
      </c>
      <c r="H33" s="47">
        <v>7671.5129999999999</v>
      </c>
      <c r="I33" s="47">
        <v>7366.482</v>
      </c>
      <c r="J33" s="47">
        <v>10183.677</v>
      </c>
    </row>
    <row r="34" spans="1:10" x14ac:dyDescent="0.25">
      <c r="A34" s="18" t="s">
        <v>15</v>
      </c>
      <c r="B34" s="18" t="s">
        <v>318</v>
      </c>
      <c r="C34" s="18" t="s">
        <v>54</v>
      </c>
      <c r="D34" s="18"/>
      <c r="E34" s="18" t="s">
        <v>18</v>
      </c>
      <c r="F34" s="52">
        <f t="shared" si="0"/>
        <v>7925.3709999999992</v>
      </c>
      <c r="G34" s="47">
        <v>1498.296</v>
      </c>
      <c r="H34" s="47">
        <v>3950.654</v>
      </c>
      <c r="I34" s="47">
        <v>13600.657999999999</v>
      </c>
      <c r="J34" s="47">
        <v>2250.0839999999998</v>
      </c>
    </row>
    <row r="35" spans="1:10" x14ac:dyDescent="0.25">
      <c r="A35" s="18" t="s">
        <v>15</v>
      </c>
      <c r="B35" s="18" t="s">
        <v>318</v>
      </c>
      <c r="C35" s="18" t="s">
        <v>47</v>
      </c>
      <c r="D35" s="18"/>
      <c r="E35" s="18" t="s">
        <v>18</v>
      </c>
      <c r="F35" s="52">
        <f t="shared" si="0"/>
        <v>6949.1130000000003</v>
      </c>
      <c r="G35" s="47">
        <v>1.9E-2</v>
      </c>
      <c r="H35" s="47">
        <v>142.62299999999999</v>
      </c>
      <c r="I35" s="47">
        <v>13604.055</v>
      </c>
      <c r="J35" s="47">
        <v>294.17099999999999</v>
      </c>
    </row>
    <row r="36" spans="1:10" x14ac:dyDescent="0.25">
      <c r="A36" s="18" t="s">
        <v>15</v>
      </c>
      <c r="B36" s="18" t="s">
        <v>318</v>
      </c>
      <c r="C36" s="18" t="s">
        <v>53</v>
      </c>
      <c r="D36" s="18"/>
      <c r="E36" s="18" t="s">
        <v>18</v>
      </c>
      <c r="F36" s="52">
        <f t="shared" si="0"/>
        <v>6849.6</v>
      </c>
      <c r="G36" s="47">
        <v>5156.0619999999999</v>
      </c>
      <c r="H36" s="47">
        <v>10269.975</v>
      </c>
      <c r="I36" s="47">
        <v>7244.2309999999998</v>
      </c>
      <c r="J36" s="47">
        <v>6454.9690000000001</v>
      </c>
    </row>
    <row r="37" spans="1:10" x14ac:dyDescent="0.25">
      <c r="A37" s="18" t="s">
        <v>15</v>
      </c>
      <c r="B37" s="18" t="s">
        <v>318</v>
      </c>
      <c r="C37" s="18" t="s">
        <v>181</v>
      </c>
      <c r="D37" s="18"/>
      <c r="E37" s="18" t="s">
        <v>18</v>
      </c>
      <c r="F37" s="52">
        <f t="shared" si="0"/>
        <v>6497.8575000000001</v>
      </c>
      <c r="G37" s="47">
        <v>7919.8329999999996</v>
      </c>
      <c r="H37" s="47">
        <v>4059.5079999999998</v>
      </c>
      <c r="I37" s="47">
        <v>5255.3230000000003</v>
      </c>
      <c r="J37" s="47">
        <v>7740.3919999999998</v>
      </c>
    </row>
    <row r="38" spans="1:10" x14ac:dyDescent="0.25">
      <c r="A38" s="18" t="s">
        <v>15</v>
      </c>
      <c r="B38" s="18" t="s">
        <v>318</v>
      </c>
      <c r="C38" s="18" t="s">
        <v>25</v>
      </c>
      <c r="D38" s="18"/>
      <c r="E38" s="18" t="s">
        <v>18</v>
      </c>
      <c r="F38" s="52">
        <f t="shared" si="0"/>
        <v>5832.8310000000001</v>
      </c>
      <c r="G38" s="47">
        <v>20825.164000000001</v>
      </c>
      <c r="H38" s="47">
        <v>20033.584999999999</v>
      </c>
      <c r="I38" s="47">
        <v>10146.456</v>
      </c>
      <c r="J38" s="47">
        <v>1519.2059999999999</v>
      </c>
    </row>
    <row r="39" spans="1:10" x14ac:dyDescent="0.25">
      <c r="A39" s="18" t="s">
        <v>15</v>
      </c>
      <c r="B39" s="18" t="s">
        <v>318</v>
      </c>
      <c r="C39" s="18" t="s">
        <v>48</v>
      </c>
      <c r="D39" s="18"/>
      <c r="E39" s="18" t="s">
        <v>18</v>
      </c>
      <c r="F39" s="52">
        <f t="shared" ref="F39:F70" si="1">SUM(I39:J39)/2</f>
        <v>4928.5709999999999</v>
      </c>
      <c r="G39" s="47">
        <v>571.41</v>
      </c>
      <c r="H39" s="47">
        <v>504.85</v>
      </c>
      <c r="I39" s="47">
        <v>1070.5989999999999</v>
      </c>
      <c r="J39" s="47">
        <v>8786.5429999999997</v>
      </c>
    </row>
    <row r="40" spans="1:10" x14ac:dyDescent="0.25">
      <c r="A40" s="18" t="s">
        <v>15</v>
      </c>
      <c r="B40" s="18" t="s">
        <v>318</v>
      </c>
      <c r="C40" s="18" t="s">
        <v>42</v>
      </c>
      <c r="D40" s="18"/>
      <c r="E40" s="18" t="s">
        <v>18</v>
      </c>
      <c r="F40" s="71">
        <f t="shared" si="1"/>
        <v>4198.7020000000002</v>
      </c>
      <c r="G40" s="47"/>
      <c r="H40" s="47"/>
      <c r="I40" s="47"/>
      <c r="J40" s="47">
        <v>8397.4040000000005</v>
      </c>
    </row>
    <row r="41" spans="1:10" x14ac:dyDescent="0.25">
      <c r="A41" s="18" t="s">
        <v>15</v>
      </c>
      <c r="B41" s="18" t="s">
        <v>318</v>
      </c>
      <c r="C41" s="18" t="s">
        <v>31</v>
      </c>
      <c r="D41" s="18"/>
      <c r="E41" s="18" t="s">
        <v>18</v>
      </c>
      <c r="F41" s="52">
        <f t="shared" si="1"/>
        <v>4017.0564999999997</v>
      </c>
      <c r="G41" s="47">
        <v>3213.9879999999998</v>
      </c>
      <c r="H41" s="47">
        <v>4090.1039999999998</v>
      </c>
      <c r="I41" s="47">
        <v>4099.8599999999997</v>
      </c>
      <c r="J41" s="47">
        <v>3934.2530000000002</v>
      </c>
    </row>
    <row r="42" spans="1:10" x14ac:dyDescent="0.25">
      <c r="A42" s="18" t="s">
        <v>15</v>
      </c>
      <c r="B42" s="18" t="s">
        <v>318</v>
      </c>
      <c r="C42" s="18" t="s">
        <v>79</v>
      </c>
      <c r="D42" s="18"/>
      <c r="E42" s="18" t="s">
        <v>18</v>
      </c>
      <c r="F42" s="52">
        <f t="shared" si="1"/>
        <v>3937.1579999999999</v>
      </c>
      <c r="G42" s="47">
        <v>2396.0700000000002</v>
      </c>
      <c r="H42" s="47">
        <v>1000.6180000000001</v>
      </c>
      <c r="I42" s="47">
        <v>2751.4110000000001</v>
      </c>
      <c r="J42" s="47">
        <v>5122.9049999999997</v>
      </c>
    </row>
    <row r="43" spans="1:10" x14ac:dyDescent="0.25">
      <c r="A43" s="18" t="s">
        <v>15</v>
      </c>
      <c r="B43" s="18" t="s">
        <v>318</v>
      </c>
      <c r="C43" s="18" t="s">
        <v>63</v>
      </c>
      <c r="D43" s="18"/>
      <c r="E43" s="18" t="s">
        <v>18</v>
      </c>
      <c r="F43" s="71">
        <f t="shared" si="1"/>
        <v>3736.768</v>
      </c>
      <c r="G43" s="47"/>
      <c r="H43" s="47">
        <v>897.71500000000003</v>
      </c>
      <c r="I43" s="47">
        <v>7473.5360000000001</v>
      </c>
      <c r="J43" s="47"/>
    </row>
    <row r="44" spans="1:10" x14ac:dyDescent="0.25">
      <c r="A44" s="18" t="s">
        <v>15</v>
      </c>
      <c r="B44" s="18" t="s">
        <v>318</v>
      </c>
      <c r="C44" s="18" t="s">
        <v>41</v>
      </c>
      <c r="D44" s="18"/>
      <c r="E44" s="18" t="s">
        <v>18</v>
      </c>
      <c r="F44" s="71">
        <f t="shared" si="1"/>
        <v>3076.616</v>
      </c>
      <c r="G44" s="47"/>
      <c r="H44" s="47"/>
      <c r="I44" s="47"/>
      <c r="J44" s="47">
        <v>6153.232</v>
      </c>
    </row>
    <row r="45" spans="1:10" x14ac:dyDescent="0.25">
      <c r="A45" s="18" t="s">
        <v>15</v>
      </c>
      <c r="B45" s="18" t="s">
        <v>318</v>
      </c>
      <c r="C45" s="18" t="s">
        <v>191</v>
      </c>
      <c r="D45" s="18"/>
      <c r="E45" s="18" t="s">
        <v>18</v>
      </c>
      <c r="F45" s="52">
        <f t="shared" si="1"/>
        <v>2603.2545</v>
      </c>
      <c r="G45" s="47">
        <v>4550.152</v>
      </c>
      <c r="H45" s="47">
        <v>1198.809</v>
      </c>
      <c r="I45" s="47">
        <v>2660.875</v>
      </c>
      <c r="J45" s="47">
        <v>2545.634</v>
      </c>
    </row>
    <row r="46" spans="1:10" x14ac:dyDescent="0.25">
      <c r="A46" s="18" t="s">
        <v>15</v>
      </c>
      <c r="B46" s="18" t="s">
        <v>318</v>
      </c>
      <c r="C46" s="18" t="s">
        <v>91</v>
      </c>
      <c r="D46" s="18"/>
      <c r="E46" s="18" t="s">
        <v>18</v>
      </c>
      <c r="F46" s="52">
        <f t="shared" si="1"/>
        <v>2488.5165000000002</v>
      </c>
      <c r="G46" s="47">
        <v>0.14799999999999999</v>
      </c>
      <c r="H46" s="47"/>
      <c r="I46" s="47">
        <v>161.23400000000001</v>
      </c>
      <c r="J46" s="47">
        <v>4815.799</v>
      </c>
    </row>
    <row r="47" spans="1:10" x14ac:dyDescent="0.25">
      <c r="A47" s="18" t="s">
        <v>15</v>
      </c>
      <c r="B47" s="18" t="s">
        <v>318</v>
      </c>
      <c r="C47" s="18" t="s">
        <v>144</v>
      </c>
      <c r="D47" s="18"/>
      <c r="E47" s="18" t="s">
        <v>18</v>
      </c>
      <c r="F47" s="71">
        <f t="shared" si="1"/>
        <v>1926.3150000000001</v>
      </c>
      <c r="G47" s="47"/>
      <c r="H47" s="47">
        <v>2.5750000000000002</v>
      </c>
      <c r="I47" s="47">
        <v>3852.346</v>
      </c>
      <c r="J47" s="47">
        <v>0.28399999999999997</v>
      </c>
    </row>
    <row r="48" spans="1:10" x14ac:dyDescent="0.25">
      <c r="A48" s="18" t="s">
        <v>15</v>
      </c>
      <c r="B48" s="18" t="s">
        <v>318</v>
      </c>
      <c r="C48" s="18" t="s">
        <v>119</v>
      </c>
      <c r="D48" s="18"/>
      <c r="E48" s="18" t="s">
        <v>18</v>
      </c>
      <c r="F48" s="52">
        <f t="shared" si="1"/>
        <v>1925.2995000000001</v>
      </c>
      <c r="G48" s="47">
        <v>747.79499999999996</v>
      </c>
      <c r="H48" s="47">
        <v>969.92899999999997</v>
      </c>
      <c r="I48" s="47">
        <v>3319.9369999999999</v>
      </c>
      <c r="J48" s="47">
        <v>530.66200000000003</v>
      </c>
    </row>
    <row r="49" spans="1:10" x14ac:dyDescent="0.25">
      <c r="A49" s="18" t="s">
        <v>15</v>
      </c>
      <c r="B49" s="18" t="s">
        <v>318</v>
      </c>
      <c r="C49" s="18" t="s">
        <v>59</v>
      </c>
      <c r="D49" s="18"/>
      <c r="E49" s="18" t="s">
        <v>18</v>
      </c>
      <c r="F49" s="52">
        <f t="shared" si="1"/>
        <v>1918.5259999999998</v>
      </c>
      <c r="G49" s="47">
        <v>2076.078</v>
      </c>
      <c r="H49" s="47">
        <v>386.45299999999997</v>
      </c>
      <c r="I49" s="47">
        <v>1622.86</v>
      </c>
      <c r="J49" s="47">
        <v>2214.192</v>
      </c>
    </row>
    <row r="50" spans="1:10" x14ac:dyDescent="0.25">
      <c r="A50" s="18" t="s">
        <v>15</v>
      </c>
      <c r="B50" s="18" t="s">
        <v>318</v>
      </c>
      <c r="C50" s="18" t="s">
        <v>69</v>
      </c>
      <c r="D50" s="18"/>
      <c r="E50" s="18" t="s">
        <v>18</v>
      </c>
      <c r="F50" s="52">
        <f t="shared" si="1"/>
        <v>1756.8820000000001</v>
      </c>
      <c r="G50" s="47">
        <v>99.25</v>
      </c>
      <c r="H50" s="47">
        <v>705.70600000000002</v>
      </c>
      <c r="I50" s="47">
        <v>1334.915</v>
      </c>
      <c r="J50" s="47">
        <v>2178.8490000000002</v>
      </c>
    </row>
    <row r="51" spans="1:10" x14ac:dyDescent="0.25">
      <c r="A51" s="18" t="s">
        <v>15</v>
      </c>
      <c r="B51" s="18" t="s">
        <v>318</v>
      </c>
      <c r="C51" s="18" t="s">
        <v>124</v>
      </c>
      <c r="D51" s="18"/>
      <c r="E51" s="18" t="s">
        <v>18</v>
      </c>
      <c r="F51" s="52">
        <f t="shared" si="1"/>
        <v>1638.4865</v>
      </c>
      <c r="G51" s="47">
        <v>77.28</v>
      </c>
      <c r="H51" s="47">
        <v>37.344999999999999</v>
      </c>
      <c r="I51" s="47">
        <v>431.68299999999999</v>
      </c>
      <c r="J51" s="47">
        <v>2845.29</v>
      </c>
    </row>
    <row r="52" spans="1:10" x14ac:dyDescent="0.25">
      <c r="A52" s="18" t="s">
        <v>15</v>
      </c>
      <c r="B52" s="18" t="s">
        <v>318</v>
      </c>
      <c r="C52" s="18" t="s">
        <v>29</v>
      </c>
      <c r="D52" s="18"/>
      <c r="E52" s="18" t="s">
        <v>18</v>
      </c>
      <c r="F52" s="52">
        <f t="shared" si="1"/>
        <v>1485.4355</v>
      </c>
      <c r="G52" s="47">
        <v>4562.3149999999996</v>
      </c>
      <c r="H52" s="47">
        <v>2358.46</v>
      </c>
      <c r="I52" s="47">
        <v>2069.7460000000001</v>
      </c>
      <c r="J52" s="47">
        <v>901.125</v>
      </c>
    </row>
    <row r="53" spans="1:10" x14ac:dyDescent="0.25">
      <c r="A53" s="18" t="s">
        <v>15</v>
      </c>
      <c r="B53" s="18" t="s">
        <v>318</v>
      </c>
      <c r="C53" s="18" t="s">
        <v>52</v>
      </c>
      <c r="D53" s="18"/>
      <c r="E53" s="18" t="s">
        <v>18</v>
      </c>
      <c r="F53" s="52">
        <f t="shared" si="1"/>
        <v>1218.566</v>
      </c>
      <c r="G53" s="47">
        <v>751.85799999999995</v>
      </c>
      <c r="H53" s="47">
        <v>2064.8389999999999</v>
      </c>
      <c r="I53" s="47">
        <v>997.10500000000002</v>
      </c>
      <c r="J53" s="47">
        <v>1440.027</v>
      </c>
    </row>
    <row r="54" spans="1:10" x14ac:dyDescent="0.25">
      <c r="A54" s="18" t="s">
        <v>15</v>
      </c>
      <c r="B54" s="18" t="s">
        <v>318</v>
      </c>
      <c r="C54" s="18" t="s">
        <v>61</v>
      </c>
      <c r="D54" s="18"/>
      <c r="E54" s="18" t="s">
        <v>18</v>
      </c>
      <c r="F54" s="52">
        <f t="shared" si="1"/>
        <v>1095.3789999999999</v>
      </c>
      <c r="G54" s="47">
        <v>408.41</v>
      </c>
      <c r="H54" s="47">
        <v>393.38900000000001</v>
      </c>
      <c r="I54" s="47">
        <v>911.41099999999994</v>
      </c>
      <c r="J54" s="47">
        <v>1279.347</v>
      </c>
    </row>
    <row r="55" spans="1:10" x14ac:dyDescent="0.25">
      <c r="A55" s="18" t="s">
        <v>15</v>
      </c>
      <c r="B55" s="18" t="s">
        <v>318</v>
      </c>
      <c r="C55" s="18" t="s">
        <v>108</v>
      </c>
      <c r="D55" s="18"/>
      <c r="E55" s="18" t="s">
        <v>18</v>
      </c>
      <c r="F55" s="52">
        <f t="shared" si="1"/>
        <v>887.37850000000003</v>
      </c>
      <c r="G55" s="47">
        <v>2901.1950000000002</v>
      </c>
      <c r="H55" s="47">
        <v>1600.1969999999999</v>
      </c>
      <c r="I55" s="47">
        <v>1253.9559999999999</v>
      </c>
      <c r="J55" s="47">
        <v>520.80100000000004</v>
      </c>
    </row>
    <row r="56" spans="1:10" x14ac:dyDescent="0.25">
      <c r="A56" s="18" t="s">
        <v>15</v>
      </c>
      <c r="B56" s="18" t="s">
        <v>318</v>
      </c>
      <c r="C56" s="18" t="s">
        <v>103</v>
      </c>
      <c r="D56" s="18"/>
      <c r="E56" s="18" t="s">
        <v>18</v>
      </c>
      <c r="F56" s="52">
        <f t="shared" si="1"/>
        <v>843.89749999999992</v>
      </c>
      <c r="G56" s="47">
        <v>102.10899999999999</v>
      </c>
      <c r="H56" s="47">
        <v>1341.232</v>
      </c>
      <c r="I56" s="47">
        <v>1556.6569999999999</v>
      </c>
      <c r="J56" s="47">
        <v>131.13800000000001</v>
      </c>
    </row>
    <row r="57" spans="1:10" x14ac:dyDescent="0.25">
      <c r="A57" s="18" t="s">
        <v>15</v>
      </c>
      <c r="B57" s="18" t="s">
        <v>318</v>
      </c>
      <c r="C57" s="18" t="s">
        <v>78</v>
      </c>
      <c r="D57" s="18"/>
      <c r="E57" s="18" t="s">
        <v>18</v>
      </c>
      <c r="F57" s="52">
        <f t="shared" si="1"/>
        <v>784.43100000000004</v>
      </c>
      <c r="G57" s="47">
        <v>108.69199999999999</v>
      </c>
      <c r="H57" s="47">
        <v>3496.39</v>
      </c>
      <c r="I57" s="47">
        <v>666.976</v>
      </c>
      <c r="J57" s="47">
        <v>901.88599999999997</v>
      </c>
    </row>
    <row r="58" spans="1:10" x14ac:dyDescent="0.25">
      <c r="A58" s="18" t="s">
        <v>15</v>
      </c>
      <c r="B58" s="18" t="s">
        <v>318</v>
      </c>
      <c r="C58" s="18" t="s">
        <v>72</v>
      </c>
      <c r="D58" s="18"/>
      <c r="E58" s="18" t="s">
        <v>18</v>
      </c>
      <c r="F58" s="52">
        <f t="shared" si="1"/>
        <v>673.15100000000007</v>
      </c>
      <c r="G58" s="47">
        <v>2039.6489999999999</v>
      </c>
      <c r="H58" s="47">
        <v>1682.2339999999999</v>
      </c>
      <c r="I58" s="47">
        <v>649.42700000000002</v>
      </c>
      <c r="J58" s="47">
        <v>696.875</v>
      </c>
    </row>
    <row r="59" spans="1:10" x14ac:dyDescent="0.25">
      <c r="A59" s="18" t="s">
        <v>15</v>
      </c>
      <c r="B59" s="18" t="s">
        <v>318</v>
      </c>
      <c r="C59" s="18" t="s">
        <v>109</v>
      </c>
      <c r="D59" s="18"/>
      <c r="E59" s="18" t="s">
        <v>18</v>
      </c>
      <c r="F59" s="52">
        <f t="shared" si="1"/>
        <v>578.27350000000001</v>
      </c>
      <c r="G59" s="47">
        <v>335.55</v>
      </c>
      <c r="H59" s="47">
        <v>1801.2919999999999</v>
      </c>
      <c r="I59" s="47">
        <v>1156.5129999999999</v>
      </c>
      <c r="J59" s="47">
        <v>3.4000000000000002E-2</v>
      </c>
    </row>
    <row r="60" spans="1:10" x14ac:dyDescent="0.25">
      <c r="A60" s="18" t="s">
        <v>15</v>
      </c>
      <c r="B60" s="18" t="s">
        <v>318</v>
      </c>
      <c r="C60" s="18" t="s">
        <v>62</v>
      </c>
      <c r="D60" s="18"/>
      <c r="E60" s="18" t="s">
        <v>18</v>
      </c>
      <c r="F60" s="52">
        <f t="shared" si="1"/>
        <v>572.70249999999999</v>
      </c>
      <c r="G60" s="47">
        <v>4145.2299999999996</v>
      </c>
      <c r="H60" s="47">
        <v>1443.4079999999999</v>
      </c>
      <c r="I60" s="47">
        <v>1145.405</v>
      </c>
      <c r="J60" s="47"/>
    </row>
    <row r="61" spans="1:10" x14ac:dyDescent="0.25">
      <c r="A61" s="18" t="s">
        <v>15</v>
      </c>
      <c r="B61" s="18" t="s">
        <v>318</v>
      </c>
      <c r="C61" s="18" t="s">
        <v>106</v>
      </c>
      <c r="D61" s="18"/>
      <c r="E61" s="18" t="s">
        <v>18</v>
      </c>
      <c r="F61" s="52">
        <f t="shared" si="1"/>
        <v>571.9</v>
      </c>
      <c r="G61" s="47">
        <v>153.52199999999999</v>
      </c>
      <c r="H61" s="47">
        <v>152.49299999999999</v>
      </c>
      <c r="I61" s="47">
        <v>656.33699999999999</v>
      </c>
      <c r="J61" s="47">
        <v>487.46300000000002</v>
      </c>
    </row>
    <row r="62" spans="1:10" x14ac:dyDescent="0.25">
      <c r="A62" s="18" t="s">
        <v>15</v>
      </c>
      <c r="B62" s="18" t="s">
        <v>318</v>
      </c>
      <c r="C62" s="18" t="s">
        <v>186</v>
      </c>
      <c r="D62" s="18"/>
      <c r="E62" s="18" t="s">
        <v>18</v>
      </c>
      <c r="F62" s="52">
        <f t="shared" si="1"/>
        <v>452.21000000000004</v>
      </c>
      <c r="G62" s="47">
        <v>14.128</v>
      </c>
      <c r="H62" s="47">
        <v>52.441000000000003</v>
      </c>
      <c r="I62" s="47">
        <v>899.89300000000003</v>
      </c>
      <c r="J62" s="47">
        <v>4.5270000000000001</v>
      </c>
    </row>
    <row r="63" spans="1:10" x14ac:dyDescent="0.25">
      <c r="A63" s="18" t="s">
        <v>15</v>
      </c>
      <c r="B63" s="18" t="s">
        <v>318</v>
      </c>
      <c r="C63" s="18" t="s">
        <v>97</v>
      </c>
      <c r="D63" s="18"/>
      <c r="E63" s="18" t="s">
        <v>18</v>
      </c>
      <c r="F63" s="52">
        <f t="shared" si="1"/>
        <v>384.53</v>
      </c>
      <c r="G63" s="47">
        <v>33.509</v>
      </c>
      <c r="H63" s="47">
        <v>93.36</v>
      </c>
      <c r="I63" s="47">
        <v>184.59800000000001</v>
      </c>
      <c r="J63" s="47">
        <v>584.46199999999999</v>
      </c>
    </row>
    <row r="64" spans="1:10" x14ac:dyDescent="0.25">
      <c r="A64" s="18" t="s">
        <v>15</v>
      </c>
      <c r="B64" s="18" t="s">
        <v>318</v>
      </c>
      <c r="C64" s="18" t="s">
        <v>55</v>
      </c>
      <c r="D64" s="18"/>
      <c r="E64" s="18" t="s">
        <v>18</v>
      </c>
      <c r="F64" s="52">
        <f t="shared" si="1"/>
        <v>289.76299999999998</v>
      </c>
      <c r="G64" s="47">
        <v>241.61</v>
      </c>
      <c r="H64" s="47">
        <v>20.164000000000001</v>
      </c>
      <c r="I64" s="47">
        <v>351.62799999999999</v>
      </c>
      <c r="J64" s="47">
        <v>227.898</v>
      </c>
    </row>
    <row r="65" spans="1:10" x14ac:dyDescent="0.25">
      <c r="A65" s="18" t="s">
        <v>15</v>
      </c>
      <c r="B65" s="18" t="s">
        <v>318</v>
      </c>
      <c r="C65" s="18" t="s">
        <v>93</v>
      </c>
      <c r="D65" s="18"/>
      <c r="E65" s="18" t="s">
        <v>18</v>
      </c>
      <c r="F65" s="52">
        <f t="shared" si="1"/>
        <v>266.59899999999999</v>
      </c>
      <c r="G65" s="47">
        <v>0.1</v>
      </c>
      <c r="H65" s="47"/>
      <c r="I65" s="47"/>
      <c r="J65" s="47">
        <v>533.19799999999998</v>
      </c>
    </row>
    <row r="66" spans="1:10" x14ac:dyDescent="0.25">
      <c r="A66" s="18" t="s">
        <v>15</v>
      </c>
      <c r="B66" s="18" t="s">
        <v>318</v>
      </c>
      <c r="C66" s="18" t="s">
        <v>71</v>
      </c>
      <c r="D66" s="18"/>
      <c r="E66" s="18" t="s">
        <v>18</v>
      </c>
      <c r="F66" s="52">
        <f t="shared" si="1"/>
        <v>261.83699999999999</v>
      </c>
      <c r="G66" s="47">
        <v>1212.5820000000001</v>
      </c>
      <c r="H66" s="47">
        <v>38.61</v>
      </c>
      <c r="I66" s="47">
        <v>293.54399999999998</v>
      </c>
      <c r="J66" s="47">
        <v>230.13</v>
      </c>
    </row>
    <row r="67" spans="1:10" x14ac:dyDescent="0.25">
      <c r="A67" s="18" t="s">
        <v>15</v>
      </c>
      <c r="B67" s="18" t="s">
        <v>318</v>
      </c>
      <c r="C67" s="18" t="s">
        <v>101</v>
      </c>
      <c r="D67" s="18"/>
      <c r="E67" s="18" t="s">
        <v>18</v>
      </c>
      <c r="F67" s="52">
        <f t="shared" si="1"/>
        <v>220.08949999999999</v>
      </c>
      <c r="G67" s="47">
        <v>209.49700000000001</v>
      </c>
      <c r="H67" s="47">
        <v>418.15899999999999</v>
      </c>
      <c r="I67" s="47">
        <v>98.113</v>
      </c>
      <c r="J67" s="47">
        <v>342.06599999999997</v>
      </c>
    </row>
    <row r="68" spans="1:10" x14ac:dyDescent="0.25">
      <c r="A68" s="18" t="s">
        <v>15</v>
      </c>
      <c r="B68" s="18" t="s">
        <v>318</v>
      </c>
      <c r="C68" s="18" t="s">
        <v>65</v>
      </c>
      <c r="D68" s="18"/>
      <c r="E68" s="18" t="s">
        <v>18</v>
      </c>
      <c r="F68" s="71">
        <f t="shared" si="1"/>
        <v>185.57749999999999</v>
      </c>
      <c r="G68" s="47"/>
      <c r="H68" s="47">
        <v>0.375</v>
      </c>
      <c r="I68" s="47">
        <v>254.21299999999999</v>
      </c>
      <c r="J68" s="47">
        <v>116.94199999999999</v>
      </c>
    </row>
    <row r="69" spans="1:10" x14ac:dyDescent="0.25">
      <c r="A69" s="18" t="s">
        <v>15</v>
      </c>
      <c r="B69" s="18" t="s">
        <v>318</v>
      </c>
      <c r="C69" s="18" t="s">
        <v>90</v>
      </c>
      <c r="D69" s="18"/>
      <c r="E69" s="18" t="s">
        <v>18</v>
      </c>
      <c r="F69" s="71">
        <f t="shared" si="1"/>
        <v>176.95400000000001</v>
      </c>
      <c r="G69" s="47"/>
      <c r="H69" s="47">
        <v>1326.152</v>
      </c>
      <c r="I69" s="47">
        <v>353.726</v>
      </c>
      <c r="J69" s="47">
        <v>0.182</v>
      </c>
    </row>
    <row r="70" spans="1:10" x14ac:dyDescent="0.25">
      <c r="A70" s="18" t="s">
        <v>15</v>
      </c>
      <c r="B70" s="18" t="s">
        <v>318</v>
      </c>
      <c r="C70" s="18" t="s">
        <v>154</v>
      </c>
      <c r="D70" s="18"/>
      <c r="E70" s="18" t="s">
        <v>18</v>
      </c>
      <c r="F70" s="52">
        <f t="shared" si="1"/>
        <v>165.98800000000003</v>
      </c>
      <c r="G70" s="47">
        <v>33.764000000000003</v>
      </c>
      <c r="H70" s="47"/>
      <c r="I70" s="47">
        <v>331.48200000000003</v>
      </c>
      <c r="J70" s="47">
        <v>0.49399999999999999</v>
      </c>
    </row>
    <row r="71" spans="1:10" x14ac:dyDescent="0.25">
      <c r="A71" s="18" t="s">
        <v>15</v>
      </c>
      <c r="B71" s="18" t="s">
        <v>318</v>
      </c>
      <c r="C71" s="18" t="s">
        <v>139</v>
      </c>
      <c r="D71" s="18"/>
      <c r="E71" s="18" t="s">
        <v>18</v>
      </c>
      <c r="F71" s="52">
        <f t="shared" ref="F71:F134" si="2">SUM(I71:J71)/2</f>
        <v>163.8655</v>
      </c>
      <c r="G71" s="47">
        <v>27.010999999999999</v>
      </c>
      <c r="H71" s="47">
        <v>301.971</v>
      </c>
      <c r="I71" s="47">
        <v>258.68700000000001</v>
      </c>
      <c r="J71" s="47">
        <v>69.043999999999997</v>
      </c>
    </row>
    <row r="72" spans="1:10" x14ac:dyDescent="0.25">
      <c r="A72" s="18" t="s">
        <v>15</v>
      </c>
      <c r="B72" s="18" t="s">
        <v>318</v>
      </c>
      <c r="C72" s="18" t="s">
        <v>319</v>
      </c>
      <c r="D72" s="18"/>
      <c r="E72" s="18" t="s">
        <v>18</v>
      </c>
      <c r="F72" s="71">
        <f t="shared" si="2"/>
        <v>140.59800000000001</v>
      </c>
      <c r="G72" s="47"/>
      <c r="H72" s="47"/>
      <c r="I72" s="47">
        <v>155.745</v>
      </c>
      <c r="J72" s="47">
        <v>125.45099999999999</v>
      </c>
    </row>
    <row r="73" spans="1:10" x14ac:dyDescent="0.25">
      <c r="A73" s="18" t="s">
        <v>15</v>
      </c>
      <c r="B73" s="18" t="s">
        <v>318</v>
      </c>
      <c r="C73" s="18" t="s">
        <v>115</v>
      </c>
      <c r="D73" s="18"/>
      <c r="E73" s="18" t="s">
        <v>18</v>
      </c>
      <c r="F73" s="52">
        <f t="shared" si="2"/>
        <v>124.72750000000001</v>
      </c>
      <c r="G73" s="47">
        <v>80.385999999999996</v>
      </c>
      <c r="H73" s="47">
        <v>3.7170000000000001</v>
      </c>
      <c r="I73" s="47">
        <v>6.7560000000000002</v>
      </c>
      <c r="J73" s="47">
        <v>242.69900000000001</v>
      </c>
    </row>
    <row r="74" spans="1:10" x14ac:dyDescent="0.25">
      <c r="A74" s="18" t="s">
        <v>15</v>
      </c>
      <c r="B74" s="18" t="s">
        <v>318</v>
      </c>
      <c r="C74" s="18" t="s">
        <v>70</v>
      </c>
      <c r="D74" s="18"/>
      <c r="E74" s="18" t="s">
        <v>18</v>
      </c>
      <c r="F74" s="52">
        <f t="shared" si="2"/>
        <v>121.8035</v>
      </c>
      <c r="G74" s="47">
        <v>725.529</v>
      </c>
      <c r="H74" s="47">
        <v>8.4559999999999995</v>
      </c>
      <c r="I74" s="47">
        <v>119.94799999999999</v>
      </c>
      <c r="J74" s="47">
        <v>123.65900000000001</v>
      </c>
    </row>
    <row r="75" spans="1:10" x14ac:dyDescent="0.25">
      <c r="A75" s="18" t="s">
        <v>15</v>
      </c>
      <c r="B75" s="18" t="s">
        <v>318</v>
      </c>
      <c r="C75" s="18" t="s">
        <v>134</v>
      </c>
      <c r="D75" s="18"/>
      <c r="E75" s="18" t="s">
        <v>18</v>
      </c>
      <c r="F75" s="52">
        <f t="shared" si="2"/>
        <v>118.82299999999999</v>
      </c>
      <c r="G75" s="47">
        <v>4.6029999999999998</v>
      </c>
      <c r="H75" s="47">
        <v>110.515</v>
      </c>
      <c r="I75" s="47">
        <v>213.57499999999999</v>
      </c>
      <c r="J75" s="47">
        <v>24.071000000000002</v>
      </c>
    </row>
    <row r="76" spans="1:10" x14ac:dyDescent="0.25">
      <c r="A76" s="18" t="s">
        <v>15</v>
      </c>
      <c r="B76" s="18" t="s">
        <v>318</v>
      </c>
      <c r="C76" s="18" t="s">
        <v>196</v>
      </c>
      <c r="D76" s="18"/>
      <c r="E76" s="18" t="s">
        <v>18</v>
      </c>
      <c r="F76" s="71">
        <f t="shared" si="2"/>
        <v>117.25749999999999</v>
      </c>
      <c r="G76" s="47"/>
      <c r="H76" s="47"/>
      <c r="I76" s="47"/>
      <c r="J76" s="47">
        <v>234.51499999999999</v>
      </c>
    </row>
    <row r="77" spans="1:10" x14ac:dyDescent="0.25">
      <c r="A77" s="18" t="s">
        <v>15</v>
      </c>
      <c r="B77" s="18" t="s">
        <v>318</v>
      </c>
      <c r="C77" s="18" t="s">
        <v>89</v>
      </c>
      <c r="D77" s="18"/>
      <c r="E77" s="18" t="s">
        <v>18</v>
      </c>
      <c r="F77" s="52">
        <f t="shared" si="2"/>
        <v>102.8965</v>
      </c>
      <c r="G77" s="47">
        <v>122.154</v>
      </c>
      <c r="H77" s="47">
        <v>10.018000000000001</v>
      </c>
      <c r="I77" s="47"/>
      <c r="J77" s="47">
        <v>205.79300000000001</v>
      </c>
    </row>
    <row r="78" spans="1:10" x14ac:dyDescent="0.25">
      <c r="A78" s="18" t="s">
        <v>15</v>
      </c>
      <c r="B78" s="18" t="s">
        <v>318</v>
      </c>
      <c r="C78" s="18" t="s">
        <v>155</v>
      </c>
      <c r="D78" s="18"/>
      <c r="E78" s="18" t="s">
        <v>18</v>
      </c>
      <c r="F78" s="52">
        <f t="shared" si="2"/>
        <v>93.881500000000003</v>
      </c>
      <c r="G78" s="47">
        <v>261.02100000000002</v>
      </c>
      <c r="H78" s="47">
        <v>143.65</v>
      </c>
      <c r="I78" s="47">
        <v>71.628</v>
      </c>
      <c r="J78" s="47">
        <v>116.13500000000001</v>
      </c>
    </row>
    <row r="79" spans="1:10" x14ac:dyDescent="0.25">
      <c r="A79" s="18" t="s">
        <v>15</v>
      </c>
      <c r="B79" s="18" t="s">
        <v>318</v>
      </c>
      <c r="C79" s="18" t="s">
        <v>49</v>
      </c>
      <c r="D79" s="18"/>
      <c r="E79" s="18" t="s">
        <v>18</v>
      </c>
      <c r="F79" s="71">
        <f t="shared" si="2"/>
        <v>83.439499999999995</v>
      </c>
      <c r="G79" s="47"/>
      <c r="H79" s="47"/>
      <c r="I79" s="47">
        <v>31.344000000000001</v>
      </c>
      <c r="J79" s="47">
        <v>135.535</v>
      </c>
    </row>
    <row r="80" spans="1:10" x14ac:dyDescent="0.25">
      <c r="A80" s="18" t="s">
        <v>15</v>
      </c>
      <c r="B80" s="18" t="s">
        <v>318</v>
      </c>
      <c r="C80" s="18" t="s">
        <v>122</v>
      </c>
      <c r="D80" s="18"/>
      <c r="E80" s="18" t="s">
        <v>18</v>
      </c>
      <c r="F80" s="52">
        <f t="shared" si="2"/>
        <v>76.840500000000006</v>
      </c>
      <c r="G80" s="47">
        <v>35.143000000000001</v>
      </c>
      <c r="H80" s="47">
        <v>75.399000000000001</v>
      </c>
      <c r="I80" s="47">
        <v>148.35400000000001</v>
      </c>
      <c r="J80" s="47">
        <v>5.327</v>
      </c>
    </row>
    <row r="81" spans="1:10" x14ac:dyDescent="0.25">
      <c r="A81" s="18" t="s">
        <v>15</v>
      </c>
      <c r="B81" s="18" t="s">
        <v>318</v>
      </c>
      <c r="C81" s="18" t="s">
        <v>95</v>
      </c>
      <c r="D81" s="18"/>
      <c r="E81" s="18" t="s">
        <v>18</v>
      </c>
      <c r="F81" s="52">
        <f t="shared" si="2"/>
        <v>54.680499999999995</v>
      </c>
      <c r="G81" s="47">
        <v>0.997</v>
      </c>
      <c r="H81" s="47"/>
      <c r="I81" s="47">
        <v>30.260999999999999</v>
      </c>
      <c r="J81" s="47">
        <v>79.099999999999994</v>
      </c>
    </row>
    <row r="82" spans="1:10" x14ac:dyDescent="0.25">
      <c r="A82" s="18" t="s">
        <v>15</v>
      </c>
      <c r="B82" s="18" t="s">
        <v>318</v>
      </c>
      <c r="C82" s="18" t="s">
        <v>111</v>
      </c>
      <c r="D82" s="18"/>
      <c r="E82" s="18" t="s">
        <v>18</v>
      </c>
      <c r="F82" s="52">
        <f t="shared" si="2"/>
        <v>54.159500000000001</v>
      </c>
      <c r="G82" s="47">
        <v>125.26</v>
      </c>
      <c r="H82" s="47">
        <v>32.488</v>
      </c>
      <c r="I82" s="47">
        <v>9.2360000000000007</v>
      </c>
      <c r="J82" s="47">
        <v>99.082999999999998</v>
      </c>
    </row>
    <row r="83" spans="1:10" x14ac:dyDescent="0.25">
      <c r="A83" s="18" t="s">
        <v>15</v>
      </c>
      <c r="B83" s="18" t="s">
        <v>318</v>
      </c>
      <c r="C83" s="18" t="s">
        <v>206</v>
      </c>
      <c r="D83" s="18"/>
      <c r="E83" s="18" t="s">
        <v>18</v>
      </c>
      <c r="F83" s="71">
        <f t="shared" si="2"/>
        <v>49.159500000000001</v>
      </c>
      <c r="G83" s="47"/>
      <c r="H83" s="47"/>
      <c r="I83" s="47"/>
      <c r="J83" s="47">
        <v>98.319000000000003</v>
      </c>
    </row>
    <row r="84" spans="1:10" x14ac:dyDescent="0.25">
      <c r="A84" s="18" t="s">
        <v>15</v>
      </c>
      <c r="B84" s="18" t="s">
        <v>318</v>
      </c>
      <c r="C84" s="18" t="s">
        <v>171</v>
      </c>
      <c r="D84" s="18"/>
      <c r="E84" s="18" t="s">
        <v>18</v>
      </c>
      <c r="F84" s="52">
        <f t="shared" si="2"/>
        <v>44.047499999999999</v>
      </c>
      <c r="G84" s="47">
        <v>16.725000000000001</v>
      </c>
      <c r="H84" s="47">
        <v>0.11</v>
      </c>
      <c r="I84" s="47">
        <v>74.39</v>
      </c>
      <c r="J84" s="47">
        <v>13.705</v>
      </c>
    </row>
    <row r="85" spans="1:10" x14ac:dyDescent="0.25">
      <c r="A85" s="18" t="s">
        <v>15</v>
      </c>
      <c r="B85" s="18" t="s">
        <v>318</v>
      </c>
      <c r="C85" s="18" t="s">
        <v>104</v>
      </c>
      <c r="D85" s="18"/>
      <c r="E85" s="18" t="s">
        <v>18</v>
      </c>
      <c r="F85" s="52">
        <f t="shared" si="2"/>
        <v>43.555500000000002</v>
      </c>
      <c r="G85" s="47">
        <v>6.734</v>
      </c>
      <c r="H85" s="47">
        <v>3.7170000000000001</v>
      </c>
      <c r="I85" s="47">
        <v>24.074999999999999</v>
      </c>
      <c r="J85" s="47">
        <v>63.036000000000001</v>
      </c>
    </row>
    <row r="86" spans="1:10" x14ac:dyDescent="0.25">
      <c r="A86" s="18" t="s">
        <v>15</v>
      </c>
      <c r="B86" s="18" t="s">
        <v>318</v>
      </c>
      <c r="C86" s="18" t="s">
        <v>138</v>
      </c>
      <c r="D86" s="18"/>
      <c r="E86" s="18" t="s">
        <v>18</v>
      </c>
      <c r="F86" s="52">
        <f t="shared" si="2"/>
        <v>41.2605</v>
      </c>
      <c r="G86" s="47">
        <v>3.4609999999999999</v>
      </c>
      <c r="H86" s="47">
        <v>10.891</v>
      </c>
      <c r="I86" s="47">
        <v>59.487000000000002</v>
      </c>
      <c r="J86" s="47">
        <v>23.033999999999999</v>
      </c>
    </row>
    <row r="87" spans="1:10" x14ac:dyDescent="0.25">
      <c r="A87" s="18" t="s">
        <v>15</v>
      </c>
      <c r="B87" s="18" t="s">
        <v>318</v>
      </c>
      <c r="C87" s="18" t="s">
        <v>150</v>
      </c>
      <c r="D87" s="18"/>
      <c r="E87" s="18" t="s">
        <v>18</v>
      </c>
      <c r="F87" s="52">
        <f t="shared" si="2"/>
        <v>36.1905</v>
      </c>
      <c r="G87" s="47">
        <v>1.333</v>
      </c>
      <c r="H87" s="47"/>
      <c r="I87" s="47">
        <v>72.381</v>
      </c>
      <c r="J87" s="47"/>
    </row>
    <row r="88" spans="1:10" x14ac:dyDescent="0.25">
      <c r="A88" s="18" t="s">
        <v>15</v>
      </c>
      <c r="B88" s="18" t="s">
        <v>318</v>
      </c>
      <c r="C88" s="18" t="s">
        <v>112</v>
      </c>
      <c r="D88" s="18"/>
      <c r="E88" s="18" t="s">
        <v>18</v>
      </c>
      <c r="F88" s="52">
        <f t="shared" si="2"/>
        <v>35.747</v>
      </c>
      <c r="G88" s="47">
        <v>29.006</v>
      </c>
      <c r="H88" s="47">
        <v>0.15</v>
      </c>
      <c r="I88" s="47">
        <v>70.584000000000003</v>
      </c>
      <c r="J88" s="47">
        <v>0.91</v>
      </c>
    </row>
    <row r="89" spans="1:10" x14ac:dyDescent="0.25">
      <c r="A89" s="18" t="s">
        <v>15</v>
      </c>
      <c r="B89" s="18" t="s">
        <v>318</v>
      </c>
      <c r="C89" s="18" t="s">
        <v>121</v>
      </c>
      <c r="D89" s="18"/>
      <c r="E89" s="18" t="s">
        <v>18</v>
      </c>
      <c r="F89" s="71">
        <f t="shared" si="2"/>
        <v>32.542000000000002</v>
      </c>
      <c r="G89" s="47"/>
      <c r="H89" s="47"/>
      <c r="I89" s="47">
        <v>61.079000000000001</v>
      </c>
      <c r="J89" s="47">
        <v>4.0049999999999999</v>
      </c>
    </row>
    <row r="90" spans="1:10" x14ac:dyDescent="0.25">
      <c r="A90" s="18" t="s">
        <v>15</v>
      </c>
      <c r="B90" s="18" t="s">
        <v>318</v>
      </c>
      <c r="C90" s="18" t="s">
        <v>159</v>
      </c>
      <c r="D90" s="18"/>
      <c r="E90" s="18" t="s">
        <v>18</v>
      </c>
      <c r="F90" s="71">
        <f t="shared" si="2"/>
        <v>31.089500000000001</v>
      </c>
      <c r="G90" s="47"/>
      <c r="H90" s="47">
        <v>247.863</v>
      </c>
      <c r="I90" s="47">
        <v>30.855</v>
      </c>
      <c r="J90" s="47">
        <v>31.324000000000002</v>
      </c>
    </row>
    <row r="91" spans="1:10" x14ac:dyDescent="0.25">
      <c r="A91" s="18" t="s">
        <v>15</v>
      </c>
      <c r="B91" s="18" t="s">
        <v>318</v>
      </c>
      <c r="C91" s="18" t="s">
        <v>145</v>
      </c>
      <c r="D91" s="18"/>
      <c r="E91" s="18" t="s">
        <v>18</v>
      </c>
      <c r="F91" s="52">
        <f t="shared" si="2"/>
        <v>29.193999999999999</v>
      </c>
      <c r="G91" s="47">
        <v>3012.9760000000001</v>
      </c>
      <c r="H91" s="47">
        <v>18.571000000000002</v>
      </c>
      <c r="I91" s="47"/>
      <c r="J91" s="47">
        <v>58.387999999999998</v>
      </c>
    </row>
    <row r="92" spans="1:10" x14ac:dyDescent="0.25">
      <c r="A92" s="18" t="s">
        <v>15</v>
      </c>
      <c r="B92" s="18" t="s">
        <v>318</v>
      </c>
      <c r="C92" s="18" t="s">
        <v>143</v>
      </c>
      <c r="D92" s="18"/>
      <c r="E92" s="18" t="s">
        <v>18</v>
      </c>
      <c r="F92" s="71">
        <f t="shared" si="2"/>
        <v>27.3385</v>
      </c>
      <c r="G92" s="47"/>
      <c r="H92" s="47"/>
      <c r="I92" s="47"/>
      <c r="J92" s="47">
        <v>54.677</v>
      </c>
    </row>
    <row r="93" spans="1:10" x14ac:dyDescent="0.25">
      <c r="A93" s="18" t="s">
        <v>15</v>
      </c>
      <c r="B93" s="18" t="s">
        <v>318</v>
      </c>
      <c r="C93" s="18" t="s">
        <v>77</v>
      </c>
      <c r="D93" s="18"/>
      <c r="E93" s="18" t="s">
        <v>18</v>
      </c>
      <c r="F93" s="52">
        <f t="shared" si="2"/>
        <v>26.691499999999998</v>
      </c>
      <c r="G93" s="47">
        <v>168.92099999999999</v>
      </c>
      <c r="H93" s="47">
        <v>103.502</v>
      </c>
      <c r="I93" s="47">
        <v>51.884999999999998</v>
      </c>
      <c r="J93" s="47">
        <v>1.498</v>
      </c>
    </row>
    <row r="94" spans="1:10" x14ac:dyDescent="0.25">
      <c r="A94" s="18" t="s">
        <v>15</v>
      </c>
      <c r="B94" s="18" t="s">
        <v>318</v>
      </c>
      <c r="C94" s="18" t="s">
        <v>57</v>
      </c>
      <c r="D94" s="18"/>
      <c r="E94" s="18" t="s">
        <v>18</v>
      </c>
      <c r="F94" s="71">
        <f t="shared" si="2"/>
        <v>20.867999999999999</v>
      </c>
      <c r="G94" s="47"/>
      <c r="H94" s="47"/>
      <c r="I94" s="47">
        <v>35.51</v>
      </c>
      <c r="J94" s="47">
        <v>6.226</v>
      </c>
    </row>
    <row r="95" spans="1:10" x14ac:dyDescent="0.25">
      <c r="A95" s="18" t="s">
        <v>15</v>
      </c>
      <c r="B95" s="18" t="s">
        <v>318</v>
      </c>
      <c r="C95" s="18" t="s">
        <v>102</v>
      </c>
      <c r="D95" s="18"/>
      <c r="E95" s="18" t="s">
        <v>18</v>
      </c>
      <c r="F95" s="52">
        <f t="shared" si="2"/>
        <v>19.753</v>
      </c>
      <c r="G95" s="47">
        <v>154.25200000000001</v>
      </c>
      <c r="H95" s="47">
        <v>91.296000000000006</v>
      </c>
      <c r="I95" s="47"/>
      <c r="J95" s="47">
        <v>39.506</v>
      </c>
    </row>
    <row r="96" spans="1:10" x14ac:dyDescent="0.25">
      <c r="A96" s="18" t="s">
        <v>15</v>
      </c>
      <c r="B96" s="18" t="s">
        <v>318</v>
      </c>
      <c r="C96" s="18" t="s">
        <v>202</v>
      </c>
      <c r="D96" s="18"/>
      <c r="E96" s="18" t="s">
        <v>18</v>
      </c>
      <c r="F96" s="71">
        <f t="shared" si="2"/>
        <v>18.947500000000002</v>
      </c>
      <c r="G96" s="47"/>
      <c r="H96" s="47"/>
      <c r="I96" s="47">
        <v>37.895000000000003</v>
      </c>
      <c r="J96" s="47"/>
    </row>
    <row r="97" spans="1:10" x14ac:dyDescent="0.25">
      <c r="A97" s="18" t="s">
        <v>15</v>
      </c>
      <c r="B97" s="18" t="s">
        <v>318</v>
      </c>
      <c r="C97" s="18" t="s">
        <v>149</v>
      </c>
      <c r="D97" s="18"/>
      <c r="E97" s="18" t="s">
        <v>18</v>
      </c>
      <c r="F97" s="71">
        <f t="shared" si="2"/>
        <v>18.442499999999999</v>
      </c>
      <c r="G97" s="47"/>
      <c r="H97" s="47"/>
      <c r="I97" s="47">
        <v>31.21</v>
      </c>
      <c r="J97" s="47">
        <v>5.6749999999999998</v>
      </c>
    </row>
    <row r="98" spans="1:10" x14ac:dyDescent="0.25">
      <c r="A98" s="18" t="s">
        <v>15</v>
      </c>
      <c r="B98" s="18" t="s">
        <v>318</v>
      </c>
      <c r="C98" s="18" t="s">
        <v>182</v>
      </c>
      <c r="D98" s="18"/>
      <c r="E98" s="18" t="s">
        <v>18</v>
      </c>
      <c r="F98" s="52">
        <f t="shared" si="2"/>
        <v>16.942499999999999</v>
      </c>
      <c r="G98" s="47">
        <v>6.8620000000000001</v>
      </c>
      <c r="H98" s="47">
        <v>0.59799999999999998</v>
      </c>
      <c r="I98" s="47">
        <v>30.826000000000001</v>
      </c>
      <c r="J98" s="47">
        <v>3.0590000000000002</v>
      </c>
    </row>
    <row r="99" spans="1:10" x14ac:dyDescent="0.25">
      <c r="A99" s="18" t="s">
        <v>15</v>
      </c>
      <c r="B99" s="18" t="s">
        <v>318</v>
      </c>
      <c r="C99" s="18" t="s">
        <v>82</v>
      </c>
      <c r="D99" s="18"/>
      <c r="E99" s="18" t="s">
        <v>18</v>
      </c>
      <c r="F99" s="52">
        <f t="shared" si="2"/>
        <v>16.574000000000002</v>
      </c>
      <c r="G99" s="47">
        <v>381.43200000000002</v>
      </c>
      <c r="H99" s="47">
        <v>100.92400000000001</v>
      </c>
      <c r="I99" s="47">
        <v>33.148000000000003</v>
      </c>
      <c r="J99" s="47"/>
    </row>
    <row r="100" spans="1:10" x14ac:dyDescent="0.25">
      <c r="A100" s="18" t="s">
        <v>15</v>
      </c>
      <c r="B100" s="18" t="s">
        <v>318</v>
      </c>
      <c r="C100" s="18" t="s">
        <v>76</v>
      </c>
      <c r="D100" s="18"/>
      <c r="E100" s="18" t="s">
        <v>18</v>
      </c>
      <c r="F100" s="71">
        <f t="shared" si="2"/>
        <v>13.529499999999999</v>
      </c>
      <c r="G100" s="47"/>
      <c r="H100" s="47">
        <v>2.4910000000000001</v>
      </c>
      <c r="I100" s="47">
        <v>6.8179999999999996</v>
      </c>
      <c r="J100" s="47">
        <v>20.241</v>
      </c>
    </row>
    <row r="101" spans="1:10" x14ac:dyDescent="0.25">
      <c r="A101" s="18" t="s">
        <v>15</v>
      </c>
      <c r="B101" s="18" t="s">
        <v>318</v>
      </c>
      <c r="C101" s="18" t="s">
        <v>178</v>
      </c>
      <c r="D101" s="18"/>
      <c r="E101" s="18" t="s">
        <v>18</v>
      </c>
      <c r="F101" s="52">
        <f t="shared" si="2"/>
        <v>12.7035</v>
      </c>
      <c r="G101" s="47">
        <v>7.7270000000000003</v>
      </c>
      <c r="H101" s="47">
        <v>7.7679999999999998</v>
      </c>
      <c r="I101" s="47">
        <v>14.286</v>
      </c>
      <c r="J101" s="47">
        <v>11.121</v>
      </c>
    </row>
    <row r="102" spans="1:10" x14ac:dyDescent="0.25">
      <c r="A102" s="18" t="s">
        <v>15</v>
      </c>
      <c r="B102" s="18" t="s">
        <v>318</v>
      </c>
      <c r="C102" s="18" t="s">
        <v>126</v>
      </c>
      <c r="D102" s="18"/>
      <c r="E102" s="18" t="s">
        <v>18</v>
      </c>
      <c r="F102" s="52">
        <f t="shared" si="2"/>
        <v>12.079000000000001</v>
      </c>
      <c r="G102" s="47">
        <v>148.488</v>
      </c>
      <c r="H102" s="47">
        <v>83.087999999999994</v>
      </c>
      <c r="I102" s="47">
        <v>24.116</v>
      </c>
      <c r="J102" s="47">
        <v>4.2000000000000003E-2</v>
      </c>
    </row>
    <row r="103" spans="1:10" x14ac:dyDescent="0.25">
      <c r="A103" s="18" t="s">
        <v>15</v>
      </c>
      <c r="B103" s="18" t="s">
        <v>318</v>
      </c>
      <c r="C103" s="18" t="s">
        <v>146</v>
      </c>
      <c r="D103" s="18"/>
      <c r="E103" s="18" t="s">
        <v>18</v>
      </c>
      <c r="F103" s="52">
        <f t="shared" si="2"/>
        <v>11.971</v>
      </c>
      <c r="G103" s="47">
        <v>0.77900000000000003</v>
      </c>
      <c r="H103" s="47">
        <v>11.22</v>
      </c>
      <c r="I103" s="47">
        <v>21.106999999999999</v>
      </c>
      <c r="J103" s="47">
        <v>2.835</v>
      </c>
    </row>
    <row r="104" spans="1:10" x14ac:dyDescent="0.25">
      <c r="A104" s="18" t="s">
        <v>15</v>
      </c>
      <c r="B104" s="18" t="s">
        <v>318</v>
      </c>
      <c r="C104" s="18" t="s">
        <v>116</v>
      </c>
      <c r="D104" s="18"/>
      <c r="E104" s="18" t="s">
        <v>18</v>
      </c>
      <c r="F104" s="52">
        <f t="shared" si="2"/>
        <v>11.707500000000001</v>
      </c>
      <c r="G104" s="47">
        <v>78.108000000000004</v>
      </c>
      <c r="H104" s="47"/>
      <c r="I104" s="47">
        <v>22.452000000000002</v>
      </c>
      <c r="J104" s="47">
        <v>0.96299999999999997</v>
      </c>
    </row>
    <row r="105" spans="1:10" x14ac:dyDescent="0.25">
      <c r="A105" s="18" t="s">
        <v>15</v>
      </c>
      <c r="B105" s="18" t="s">
        <v>318</v>
      </c>
      <c r="C105" s="18" t="s">
        <v>118</v>
      </c>
      <c r="D105" s="18"/>
      <c r="E105" s="18" t="s">
        <v>18</v>
      </c>
      <c r="F105" s="52">
        <f t="shared" si="2"/>
        <v>11.081999999999999</v>
      </c>
      <c r="G105" s="47">
        <v>53.676000000000002</v>
      </c>
      <c r="H105" s="47">
        <v>10.272</v>
      </c>
      <c r="I105" s="47">
        <v>21.457999999999998</v>
      </c>
      <c r="J105" s="47">
        <v>0.70599999999999996</v>
      </c>
    </row>
    <row r="106" spans="1:10" x14ac:dyDescent="0.25">
      <c r="A106" s="18" t="s">
        <v>15</v>
      </c>
      <c r="B106" s="18" t="s">
        <v>318</v>
      </c>
      <c r="C106" s="18" t="s">
        <v>210</v>
      </c>
      <c r="D106" s="18"/>
      <c r="E106" s="18" t="s">
        <v>18</v>
      </c>
      <c r="F106" s="71">
        <f t="shared" si="2"/>
        <v>9.1590000000000007</v>
      </c>
      <c r="G106" s="47"/>
      <c r="H106" s="47"/>
      <c r="I106" s="47">
        <v>18.318000000000001</v>
      </c>
      <c r="J106" s="47"/>
    </row>
    <row r="107" spans="1:10" x14ac:dyDescent="0.25">
      <c r="A107" s="18" t="s">
        <v>15</v>
      </c>
      <c r="B107" s="18" t="s">
        <v>318</v>
      </c>
      <c r="C107" s="18" t="s">
        <v>170</v>
      </c>
      <c r="D107" s="18"/>
      <c r="E107" s="18" t="s">
        <v>18</v>
      </c>
      <c r="F107" s="52">
        <f t="shared" si="2"/>
        <v>9.0734999999999992</v>
      </c>
      <c r="G107" s="47">
        <v>49.475000000000001</v>
      </c>
      <c r="H107" s="47">
        <v>43.792000000000002</v>
      </c>
      <c r="I107" s="47">
        <v>18.146999999999998</v>
      </c>
      <c r="J107" s="47"/>
    </row>
    <row r="108" spans="1:10" x14ac:dyDescent="0.25">
      <c r="A108" s="18" t="s">
        <v>15</v>
      </c>
      <c r="B108" s="18" t="s">
        <v>318</v>
      </c>
      <c r="C108" s="18" t="s">
        <v>141</v>
      </c>
      <c r="D108" s="18"/>
      <c r="E108" s="18" t="s">
        <v>18</v>
      </c>
      <c r="F108" s="71">
        <f t="shared" si="2"/>
        <v>8.0609999999999999</v>
      </c>
      <c r="G108" s="47"/>
      <c r="H108" s="47">
        <v>4.9000000000000004</v>
      </c>
      <c r="I108" s="47">
        <v>16.122</v>
      </c>
      <c r="J108" s="47"/>
    </row>
    <row r="109" spans="1:10" x14ac:dyDescent="0.25">
      <c r="A109" s="18" t="s">
        <v>15</v>
      </c>
      <c r="B109" s="18" t="s">
        <v>318</v>
      </c>
      <c r="C109" s="18" t="s">
        <v>173</v>
      </c>
      <c r="D109" s="18"/>
      <c r="E109" s="18" t="s">
        <v>18</v>
      </c>
      <c r="F109" s="52">
        <f t="shared" si="2"/>
        <v>6.7170000000000005</v>
      </c>
      <c r="G109" s="47">
        <v>0.92</v>
      </c>
      <c r="H109" s="47"/>
      <c r="I109" s="47">
        <v>12.727</v>
      </c>
      <c r="J109" s="47">
        <v>0.70699999999999996</v>
      </c>
    </row>
    <row r="110" spans="1:10" x14ac:dyDescent="0.25">
      <c r="A110" s="18" t="s">
        <v>15</v>
      </c>
      <c r="B110" s="18" t="s">
        <v>318</v>
      </c>
      <c r="C110" s="18" t="s">
        <v>67</v>
      </c>
      <c r="D110" s="18"/>
      <c r="E110" s="18" t="s">
        <v>18</v>
      </c>
      <c r="F110" s="52">
        <f t="shared" si="2"/>
        <v>6.5735000000000001</v>
      </c>
      <c r="G110" s="47">
        <v>208.28299999999999</v>
      </c>
      <c r="H110" s="47">
        <v>26.19</v>
      </c>
      <c r="I110" s="47">
        <v>11.157</v>
      </c>
      <c r="J110" s="47">
        <v>1.99</v>
      </c>
    </row>
    <row r="111" spans="1:10" x14ac:dyDescent="0.25">
      <c r="A111" s="18" t="s">
        <v>15</v>
      </c>
      <c r="B111" s="18" t="s">
        <v>318</v>
      </c>
      <c r="C111" s="18" t="s">
        <v>73</v>
      </c>
      <c r="D111" s="18"/>
      <c r="E111" s="18" t="s">
        <v>18</v>
      </c>
      <c r="F111" s="71">
        <f t="shared" si="2"/>
        <v>5.8304999999999998</v>
      </c>
      <c r="G111" s="47"/>
      <c r="H111" s="47">
        <v>16.062999999999999</v>
      </c>
      <c r="I111" s="47">
        <v>11.214</v>
      </c>
      <c r="J111" s="47">
        <v>0.44700000000000001</v>
      </c>
    </row>
    <row r="112" spans="1:10" x14ac:dyDescent="0.25">
      <c r="A112" s="18" t="s">
        <v>15</v>
      </c>
      <c r="B112" s="18" t="s">
        <v>318</v>
      </c>
      <c r="C112" s="18" t="s">
        <v>123</v>
      </c>
      <c r="D112" s="18"/>
      <c r="E112" s="18" t="s">
        <v>18</v>
      </c>
      <c r="F112" s="52">
        <f t="shared" si="2"/>
        <v>5.6545000000000005</v>
      </c>
      <c r="G112" s="47">
        <v>0.57499999999999996</v>
      </c>
      <c r="H112" s="47"/>
      <c r="I112" s="47">
        <v>10.028</v>
      </c>
      <c r="J112" s="47">
        <v>1.2809999999999999</v>
      </c>
    </row>
    <row r="113" spans="1:10" x14ac:dyDescent="0.25">
      <c r="A113" s="18" t="s">
        <v>15</v>
      </c>
      <c r="B113" s="18" t="s">
        <v>318</v>
      </c>
      <c r="C113" s="18" t="s">
        <v>120</v>
      </c>
      <c r="D113" s="18"/>
      <c r="E113" s="18" t="s">
        <v>18</v>
      </c>
      <c r="F113" s="52">
        <f t="shared" si="2"/>
        <v>5.6239999999999997</v>
      </c>
      <c r="G113" s="47">
        <v>0.122</v>
      </c>
      <c r="H113" s="47">
        <v>46.567</v>
      </c>
      <c r="I113" s="47">
        <v>10.69</v>
      </c>
      <c r="J113" s="47">
        <v>0.55800000000000005</v>
      </c>
    </row>
    <row r="114" spans="1:10" x14ac:dyDescent="0.25">
      <c r="A114" s="18" t="s">
        <v>15</v>
      </c>
      <c r="B114" s="18" t="s">
        <v>318</v>
      </c>
      <c r="C114" s="18" t="s">
        <v>86</v>
      </c>
      <c r="D114" s="18"/>
      <c r="E114" s="18" t="s">
        <v>18</v>
      </c>
      <c r="F114" s="52">
        <f t="shared" si="2"/>
        <v>5.1555</v>
      </c>
      <c r="G114" s="47">
        <v>570.73</v>
      </c>
      <c r="H114" s="47">
        <v>17.381</v>
      </c>
      <c r="I114" s="47">
        <v>10.311</v>
      </c>
      <c r="J114" s="47"/>
    </row>
    <row r="115" spans="1:10" x14ac:dyDescent="0.25">
      <c r="A115" s="18" t="s">
        <v>15</v>
      </c>
      <c r="B115" s="18" t="s">
        <v>318</v>
      </c>
      <c r="C115" s="18" t="s">
        <v>153</v>
      </c>
      <c r="D115" s="18"/>
      <c r="E115" s="18" t="s">
        <v>18</v>
      </c>
      <c r="F115" s="71">
        <f t="shared" si="2"/>
        <v>4.3170000000000002</v>
      </c>
      <c r="G115" s="47"/>
      <c r="H115" s="47">
        <v>0.35799999999999998</v>
      </c>
      <c r="I115" s="47">
        <v>8.5500000000000007</v>
      </c>
      <c r="J115" s="47">
        <v>8.4000000000000005E-2</v>
      </c>
    </row>
    <row r="116" spans="1:10" x14ac:dyDescent="0.25">
      <c r="A116" s="18" t="s">
        <v>15</v>
      </c>
      <c r="B116" s="18" t="s">
        <v>318</v>
      </c>
      <c r="C116" s="18" t="s">
        <v>131</v>
      </c>
      <c r="D116" s="18"/>
      <c r="E116" s="18" t="s">
        <v>18</v>
      </c>
      <c r="F116" s="71">
        <f t="shared" si="2"/>
        <v>4.1385000000000005</v>
      </c>
      <c r="G116" s="47"/>
      <c r="H116" s="47">
        <v>0.05</v>
      </c>
      <c r="I116" s="47">
        <v>0.57099999999999995</v>
      </c>
      <c r="J116" s="47">
        <v>7.7060000000000004</v>
      </c>
    </row>
    <row r="117" spans="1:10" x14ac:dyDescent="0.25">
      <c r="A117" s="18" t="s">
        <v>15</v>
      </c>
      <c r="B117" s="18" t="s">
        <v>318</v>
      </c>
      <c r="C117" s="18" t="s">
        <v>271</v>
      </c>
      <c r="D117" s="18"/>
      <c r="E117" s="18" t="s">
        <v>18</v>
      </c>
      <c r="F117" s="71">
        <f t="shared" si="2"/>
        <v>4.1159999999999997</v>
      </c>
      <c r="G117" s="47"/>
      <c r="H117" s="47"/>
      <c r="I117" s="47"/>
      <c r="J117" s="47">
        <v>8.2319999999999993</v>
      </c>
    </row>
    <row r="118" spans="1:10" x14ac:dyDescent="0.25">
      <c r="A118" s="18" t="s">
        <v>15</v>
      </c>
      <c r="B118" s="18" t="s">
        <v>318</v>
      </c>
      <c r="C118" s="18" t="s">
        <v>160</v>
      </c>
      <c r="D118" s="18"/>
      <c r="E118" s="18" t="s">
        <v>18</v>
      </c>
      <c r="F118" s="71">
        <f t="shared" si="2"/>
        <v>4.0309999999999997</v>
      </c>
      <c r="G118" s="47"/>
      <c r="H118" s="47">
        <v>0.97799999999999998</v>
      </c>
      <c r="I118" s="47">
        <v>8.0289999999999999</v>
      </c>
      <c r="J118" s="47">
        <v>3.3000000000000002E-2</v>
      </c>
    </row>
    <row r="119" spans="1:10" x14ac:dyDescent="0.25">
      <c r="A119" s="18" t="s">
        <v>15</v>
      </c>
      <c r="B119" s="18" t="s">
        <v>318</v>
      </c>
      <c r="C119" s="18" t="s">
        <v>189</v>
      </c>
      <c r="D119" s="18"/>
      <c r="E119" s="18" t="s">
        <v>18</v>
      </c>
      <c r="F119" s="71">
        <f t="shared" si="2"/>
        <v>3.6059999999999999</v>
      </c>
      <c r="G119" s="47"/>
      <c r="H119" s="47"/>
      <c r="I119" s="47">
        <v>3.556</v>
      </c>
      <c r="J119" s="47">
        <v>3.6560000000000001</v>
      </c>
    </row>
    <row r="120" spans="1:10" x14ac:dyDescent="0.25">
      <c r="A120" s="72" t="s">
        <v>15</v>
      </c>
      <c r="B120" s="72" t="s">
        <v>318</v>
      </c>
      <c r="C120" s="72" t="s">
        <v>195</v>
      </c>
      <c r="D120" s="72"/>
      <c r="E120" s="72" t="s">
        <v>18</v>
      </c>
      <c r="F120" s="71">
        <f t="shared" si="2"/>
        <v>3.5459999999999998</v>
      </c>
      <c r="G120" s="47"/>
      <c r="H120" s="47"/>
      <c r="I120" s="47">
        <v>7.0919999999999996</v>
      </c>
      <c r="J120" s="47"/>
    </row>
    <row r="121" spans="1:10" x14ac:dyDescent="0.25">
      <c r="A121" s="18" t="s">
        <v>15</v>
      </c>
      <c r="B121" s="18" t="s">
        <v>318</v>
      </c>
      <c r="C121" s="18" t="s">
        <v>132</v>
      </c>
      <c r="D121" s="18"/>
      <c r="E121" s="18" t="s">
        <v>18</v>
      </c>
      <c r="F121" s="52">
        <f t="shared" si="2"/>
        <v>3.4119999999999999</v>
      </c>
      <c r="G121" s="47">
        <v>1.95</v>
      </c>
      <c r="H121" s="47">
        <v>2.7989999999999999</v>
      </c>
      <c r="I121" s="47">
        <v>2.4540000000000002</v>
      </c>
      <c r="J121" s="47">
        <v>4.37</v>
      </c>
    </row>
    <row r="122" spans="1:10" x14ac:dyDescent="0.25">
      <c r="A122" s="18" t="s">
        <v>15</v>
      </c>
      <c r="B122" s="18" t="s">
        <v>318</v>
      </c>
      <c r="C122" s="18" t="s">
        <v>105</v>
      </c>
      <c r="D122" s="18"/>
      <c r="E122" s="18" t="s">
        <v>18</v>
      </c>
      <c r="F122" s="71">
        <f t="shared" si="2"/>
        <v>3.218</v>
      </c>
      <c r="G122" s="47"/>
      <c r="H122" s="47"/>
      <c r="I122" s="47">
        <v>5.9619999999999997</v>
      </c>
      <c r="J122" s="47">
        <v>0.47399999999999998</v>
      </c>
    </row>
    <row r="123" spans="1:10" x14ac:dyDescent="0.25">
      <c r="A123" s="18" t="s">
        <v>15</v>
      </c>
      <c r="B123" s="18" t="s">
        <v>318</v>
      </c>
      <c r="C123" s="18" t="s">
        <v>87</v>
      </c>
      <c r="D123" s="18"/>
      <c r="E123" s="18" t="s">
        <v>18</v>
      </c>
      <c r="F123" s="71">
        <f t="shared" si="2"/>
        <v>3.1764999999999999</v>
      </c>
      <c r="G123" s="47"/>
      <c r="H123" s="47"/>
      <c r="I123" s="47">
        <v>6.242</v>
      </c>
      <c r="J123" s="47">
        <v>0.111</v>
      </c>
    </row>
    <row r="124" spans="1:10" x14ac:dyDescent="0.25">
      <c r="A124" s="18" t="s">
        <v>15</v>
      </c>
      <c r="B124" s="18" t="s">
        <v>318</v>
      </c>
      <c r="C124" s="18" t="s">
        <v>68</v>
      </c>
      <c r="D124" s="18"/>
      <c r="E124" s="18" t="s">
        <v>18</v>
      </c>
      <c r="F124" s="52">
        <f t="shared" si="2"/>
        <v>2.9860000000000002</v>
      </c>
      <c r="G124" s="47">
        <v>5.3999999999999999E-2</v>
      </c>
      <c r="H124" s="47">
        <v>66.478999999999999</v>
      </c>
      <c r="I124" s="47"/>
      <c r="J124" s="47">
        <v>5.9720000000000004</v>
      </c>
    </row>
    <row r="125" spans="1:10" x14ac:dyDescent="0.25">
      <c r="A125" s="18" t="s">
        <v>15</v>
      </c>
      <c r="B125" s="18" t="s">
        <v>318</v>
      </c>
      <c r="C125" s="18" t="s">
        <v>129</v>
      </c>
      <c r="D125" s="18"/>
      <c r="E125" s="18" t="s">
        <v>18</v>
      </c>
      <c r="F125" s="52">
        <f t="shared" si="2"/>
        <v>2.7475000000000001</v>
      </c>
      <c r="G125" s="47">
        <v>80.08</v>
      </c>
      <c r="H125" s="47">
        <v>66.150000000000006</v>
      </c>
      <c r="I125" s="47">
        <v>0.65800000000000003</v>
      </c>
      <c r="J125" s="47">
        <v>4.8369999999999997</v>
      </c>
    </row>
    <row r="126" spans="1:10" x14ac:dyDescent="0.25">
      <c r="A126" s="18" t="s">
        <v>15</v>
      </c>
      <c r="B126" s="18" t="s">
        <v>318</v>
      </c>
      <c r="C126" s="18" t="s">
        <v>268</v>
      </c>
      <c r="D126" s="18"/>
      <c r="E126" s="18" t="s">
        <v>18</v>
      </c>
      <c r="F126" s="71">
        <f t="shared" si="2"/>
        <v>2.6844999999999999</v>
      </c>
      <c r="G126" s="47"/>
      <c r="H126" s="47"/>
      <c r="I126" s="47"/>
      <c r="J126" s="47">
        <v>5.3689999999999998</v>
      </c>
    </row>
    <row r="127" spans="1:10" x14ac:dyDescent="0.25">
      <c r="A127" s="18" t="s">
        <v>15</v>
      </c>
      <c r="B127" s="18" t="s">
        <v>318</v>
      </c>
      <c r="C127" s="18" t="s">
        <v>66</v>
      </c>
      <c r="D127" s="18"/>
      <c r="E127" s="18" t="s">
        <v>18</v>
      </c>
      <c r="F127" s="71">
        <f t="shared" si="2"/>
        <v>2.2010000000000001</v>
      </c>
      <c r="G127" s="47"/>
      <c r="H127" s="47">
        <v>17.311</v>
      </c>
      <c r="I127" s="47">
        <v>4.1589999999999998</v>
      </c>
      <c r="J127" s="47">
        <v>0.24299999999999999</v>
      </c>
    </row>
    <row r="128" spans="1:10" x14ac:dyDescent="0.25">
      <c r="A128" s="18" t="s">
        <v>15</v>
      </c>
      <c r="B128" s="18" t="s">
        <v>318</v>
      </c>
      <c r="C128" s="18" t="s">
        <v>98</v>
      </c>
      <c r="D128" s="18"/>
      <c r="E128" s="18" t="s">
        <v>18</v>
      </c>
      <c r="F128" s="71">
        <f t="shared" si="2"/>
        <v>1.27</v>
      </c>
      <c r="G128" s="47"/>
      <c r="H128" s="47"/>
      <c r="I128" s="47">
        <v>0.82</v>
      </c>
      <c r="J128" s="47">
        <v>1.72</v>
      </c>
    </row>
    <row r="129" spans="1:10" x14ac:dyDescent="0.25">
      <c r="A129" s="18" t="s">
        <v>15</v>
      </c>
      <c r="B129" s="18" t="s">
        <v>318</v>
      </c>
      <c r="C129" s="18" t="s">
        <v>96</v>
      </c>
      <c r="D129" s="18"/>
      <c r="E129" s="18" t="s">
        <v>18</v>
      </c>
      <c r="F129" s="52">
        <f t="shared" si="2"/>
        <v>1.236</v>
      </c>
      <c r="G129" s="47">
        <v>27.195</v>
      </c>
      <c r="H129" s="47"/>
      <c r="I129" s="47">
        <v>2.165</v>
      </c>
      <c r="J129" s="47">
        <v>0.307</v>
      </c>
    </row>
    <row r="130" spans="1:10" x14ac:dyDescent="0.25">
      <c r="A130" s="18" t="s">
        <v>15</v>
      </c>
      <c r="B130" s="18" t="s">
        <v>318</v>
      </c>
      <c r="C130" s="18" t="s">
        <v>205</v>
      </c>
      <c r="D130" s="18"/>
      <c r="E130" s="18" t="s">
        <v>18</v>
      </c>
      <c r="F130" s="52">
        <f t="shared" si="2"/>
        <v>1.0874999999999999</v>
      </c>
      <c r="G130" s="47">
        <v>0.252</v>
      </c>
      <c r="H130" s="47">
        <v>9.141</v>
      </c>
      <c r="I130" s="47">
        <v>2.1749999999999998</v>
      </c>
      <c r="J130" s="47"/>
    </row>
    <row r="131" spans="1:10" x14ac:dyDescent="0.25">
      <c r="A131" s="18" t="s">
        <v>15</v>
      </c>
      <c r="B131" s="18" t="s">
        <v>318</v>
      </c>
      <c r="C131" s="18" t="s">
        <v>135</v>
      </c>
      <c r="D131" s="18"/>
      <c r="E131" s="18" t="s">
        <v>18</v>
      </c>
      <c r="F131" s="71">
        <f t="shared" si="2"/>
        <v>0.86399999999999999</v>
      </c>
      <c r="G131" s="47"/>
      <c r="H131" s="47"/>
      <c r="I131" s="47"/>
      <c r="J131" s="47">
        <v>1.728</v>
      </c>
    </row>
    <row r="132" spans="1:10" x14ac:dyDescent="0.25">
      <c r="A132" s="18" t="s">
        <v>15</v>
      </c>
      <c r="B132" s="18" t="s">
        <v>318</v>
      </c>
      <c r="C132" s="18" t="s">
        <v>127</v>
      </c>
      <c r="D132" s="18"/>
      <c r="E132" s="18" t="s">
        <v>18</v>
      </c>
      <c r="F132" s="71">
        <f t="shared" si="2"/>
        <v>0.73850000000000005</v>
      </c>
      <c r="G132" s="47"/>
      <c r="H132" s="47">
        <v>7.6999999999999999E-2</v>
      </c>
      <c r="I132" s="47">
        <v>1.4770000000000001</v>
      </c>
      <c r="J132" s="47"/>
    </row>
    <row r="133" spans="1:10" x14ac:dyDescent="0.25">
      <c r="A133" s="18" t="s">
        <v>15</v>
      </c>
      <c r="B133" s="18" t="s">
        <v>318</v>
      </c>
      <c r="C133" s="18" t="s">
        <v>151</v>
      </c>
      <c r="D133" s="18"/>
      <c r="E133" s="18" t="s">
        <v>18</v>
      </c>
      <c r="F133" s="52">
        <f t="shared" si="2"/>
        <v>0.70499999999999996</v>
      </c>
      <c r="G133" s="47">
        <v>59.582000000000001</v>
      </c>
      <c r="H133" s="47">
        <v>9.1950000000000003</v>
      </c>
      <c r="I133" s="47">
        <v>1.41</v>
      </c>
      <c r="J133" s="47"/>
    </row>
    <row r="134" spans="1:10" x14ac:dyDescent="0.25">
      <c r="A134" s="18" t="s">
        <v>15</v>
      </c>
      <c r="B134" s="18" t="s">
        <v>318</v>
      </c>
      <c r="C134" s="18" t="s">
        <v>275</v>
      </c>
      <c r="D134" s="18"/>
      <c r="E134" s="18" t="s">
        <v>18</v>
      </c>
      <c r="F134" s="71">
        <f t="shared" si="2"/>
        <v>0.63500000000000001</v>
      </c>
      <c r="G134" s="47"/>
      <c r="H134" s="47"/>
      <c r="I134" s="47">
        <v>1.27</v>
      </c>
      <c r="J134" s="47"/>
    </row>
    <row r="135" spans="1:10" x14ac:dyDescent="0.25">
      <c r="A135" s="18" t="s">
        <v>15</v>
      </c>
      <c r="B135" s="18" t="s">
        <v>318</v>
      </c>
      <c r="C135" s="18" t="s">
        <v>113</v>
      </c>
      <c r="D135" s="18"/>
      <c r="E135" s="18" t="s">
        <v>18</v>
      </c>
      <c r="F135" s="52">
        <f t="shared" ref="F135:F175" si="3">SUM(I135:J135)/2</f>
        <v>0.45550000000000002</v>
      </c>
      <c r="G135" s="47">
        <v>55.415999999999997</v>
      </c>
      <c r="H135" s="47"/>
      <c r="I135" s="47">
        <v>0.91100000000000003</v>
      </c>
      <c r="J135" s="47"/>
    </row>
    <row r="136" spans="1:10" x14ac:dyDescent="0.25">
      <c r="A136" s="18" t="s">
        <v>15</v>
      </c>
      <c r="B136" s="18" t="s">
        <v>318</v>
      </c>
      <c r="C136" s="18" t="s">
        <v>164</v>
      </c>
      <c r="D136" s="18"/>
      <c r="E136" s="18" t="s">
        <v>18</v>
      </c>
      <c r="F136" s="52">
        <f t="shared" si="3"/>
        <v>0.43149999999999999</v>
      </c>
      <c r="G136" s="47">
        <v>3.1659999999999999</v>
      </c>
      <c r="H136" s="47">
        <v>1.9E-2</v>
      </c>
      <c r="I136" s="47"/>
      <c r="J136" s="47">
        <v>0.86299999999999999</v>
      </c>
    </row>
    <row r="137" spans="1:10" x14ac:dyDescent="0.25">
      <c r="A137" s="18" t="s">
        <v>15</v>
      </c>
      <c r="B137" s="18" t="s">
        <v>318</v>
      </c>
      <c r="C137" s="18" t="s">
        <v>92</v>
      </c>
      <c r="D137" s="18"/>
      <c r="E137" s="18" t="s">
        <v>18</v>
      </c>
      <c r="F137" s="71">
        <f t="shared" si="3"/>
        <v>0.38550000000000001</v>
      </c>
      <c r="G137" s="47"/>
      <c r="H137" s="47">
        <v>6.5000000000000002E-2</v>
      </c>
      <c r="I137" s="47">
        <v>0.77100000000000002</v>
      </c>
      <c r="J137" s="47"/>
    </row>
    <row r="138" spans="1:10" x14ac:dyDescent="0.25">
      <c r="A138" s="18" t="s">
        <v>15</v>
      </c>
      <c r="B138" s="18" t="s">
        <v>318</v>
      </c>
      <c r="C138" s="18" t="s">
        <v>165</v>
      </c>
      <c r="D138" s="18"/>
      <c r="E138" s="18" t="s">
        <v>18</v>
      </c>
      <c r="F138" s="52">
        <f t="shared" si="3"/>
        <v>0.32900000000000001</v>
      </c>
      <c r="G138" s="47">
        <v>149.59899999999999</v>
      </c>
      <c r="H138" s="47"/>
      <c r="I138" s="47">
        <v>0.64700000000000002</v>
      </c>
      <c r="J138" s="47">
        <v>1.0999999999999999E-2</v>
      </c>
    </row>
    <row r="139" spans="1:10" x14ac:dyDescent="0.25">
      <c r="A139" s="18" t="s">
        <v>15</v>
      </c>
      <c r="B139" s="18" t="s">
        <v>318</v>
      </c>
      <c r="C139" s="18" t="s">
        <v>214</v>
      </c>
      <c r="D139" s="18"/>
      <c r="E139" s="18" t="s">
        <v>18</v>
      </c>
      <c r="F139" s="52">
        <f t="shared" si="3"/>
        <v>0.24399999999999999</v>
      </c>
      <c r="G139" s="47">
        <v>96.352000000000004</v>
      </c>
      <c r="H139" s="47"/>
      <c r="I139" s="47"/>
      <c r="J139" s="47">
        <v>0.48799999999999999</v>
      </c>
    </row>
    <row r="140" spans="1:10" x14ac:dyDescent="0.25">
      <c r="A140" s="18" t="s">
        <v>15</v>
      </c>
      <c r="B140" s="18" t="s">
        <v>318</v>
      </c>
      <c r="C140" s="18" t="s">
        <v>180</v>
      </c>
      <c r="D140" s="18"/>
      <c r="E140" s="18" t="s">
        <v>18</v>
      </c>
      <c r="F140" s="71">
        <f t="shared" si="3"/>
        <v>0.23899999999999999</v>
      </c>
      <c r="G140" s="47"/>
      <c r="H140" s="47"/>
      <c r="I140" s="47">
        <v>0.47799999999999998</v>
      </c>
      <c r="J140" s="47"/>
    </row>
    <row r="141" spans="1:10" x14ac:dyDescent="0.25">
      <c r="A141" s="18" t="s">
        <v>15</v>
      </c>
      <c r="B141" s="18" t="s">
        <v>318</v>
      </c>
      <c r="C141" s="18" t="s">
        <v>110</v>
      </c>
      <c r="D141" s="18"/>
      <c r="E141" s="18" t="s">
        <v>18</v>
      </c>
      <c r="F141" s="52">
        <f t="shared" si="3"/>
        <v>0.18149999999999999</v>
      </c>
      <c r="G141" s="47">
        <v>4.7069999999999999</v>
      </c>
      <c r="H141" s="47">
        <v>37.204999999999998</v>
      </c>
      <c r="I141" s="47">
        <v>0.36299999999999999</v>
      </c>
      <c r="J141" s="47"/>
    </row>
    <row r="142" spans="1:10" x14ac:dyDescent="0.25">
      <c r="A142" s="18" t="s">
        <v>15</v>
      </c>
      <c r="B142" s="18" t="s">
        <v>318</v>
      </c>
      <c r="C142" s="18" t="s">
        <v>184</v>
      </c>
      <c r="D142" s="18"/>
      <c r="E142" s="18" t="s">
        <v>18</v>
      </c>
      <c r="F142" s="71">
        <f t="shared" si="3"/>
        <v>0.16550000000000001</v>
      </c>
      <c r="G142" s="47"/>
      <c r="H142" s="47"/>
      <c r="I142" s="47">
        <v>0.33100000000000002</v>
      </c>
      <c r="J142" s="47"/>
    </row>
    <row r="143" spans="1:10" x14ac:dyDescent="0.25">
      <c r="A143" s="18" t="s">
        <v>15</v>
      </c>
      <c r="B143" s="18" t="s">
        <v>318</v>
      </c>
      <c r="C143" s="18" t="s">
        <v>166</v>
      </c>
      <c r="D143" s="18"/>
      <c r="E143" s="18" t="s">
        <v>18</v>
      </c>
      <c r="F143" s="52">
        <f t="shared" si="3"/>
        <v>0.14499999999999999</v>
      </c>
      <c r="G143" s="47">
        <v>231.28399999999999</v>
      </c>
      <c r="H143" s="47">
        <v>15.349</v>
      </c>
      <c r="I143" s="47">
        <v>0.28999999999999998</v>
      </c>
      <c r="J143" s="47"/>
    </row>
    <row r="144" spans="1:10" x14ac:dyDescent="0.25">
      <c r="A144" s="18" t="s">
        <v>15</v>
      </c>
      <c r="B144" s="18" t="s">
        <v>318</v>
      </c>
      <c r="C144" s="18" t="s">
        <v>128</v>
      </c>
      <c r="D144" s="18"/>
      <c r="E144" s="18" t="s">
        <v>18</v>
      </c>
      <c r="F144" s="71">
        <f t="shared" si="3"/>
        <v>0.1195</v>
      </c>
      <c r="G144" s="47"/>
      <c r="H144" s="47">
        <v>3.7650000000000001</v>
      </c>
      <c r="I144" s="47">
        <v>0.158</v>
      </c>
      <c r="J144" s="47">
        <v>8.1000000000000003E-2</v>
      </c>
    </row>
    <row r="145" spans="1:10" x14ac:dyDescent="0.25">
      <c r="A145" s="18" t="s">
        <v>15</v>
      </c>
      <c r="B145" s="18" t="s">
        <v>318</v>
      </c>
      <c r="C145" s="18" t="s">
        <v>193</v>
      </c>
      <c r="D145" s="18"/>
      <c r="E145" s="18" t="s">
        <v>18</v>
      </c>
      <c r="F145" s="71">
        <f t="shared" si="3"/>
        <v>9.9000000000000005E-2</v>
      </c>
      <c r="G145" s="47"/>
      <c r="H145" s="47"/>
      <c r="I145" s="47">
        <v>0.19800000000000001</v>
      </c>
      <c r="J145" s="47"/>
    </row>
    <row r="146" spans="1:10" x14ac:dyDescent="0.25">
      <c r="A146" s="18" t="s">
        <v>15</v>
      </c>
      <c r="B146" s="18" t="s">
        <v>318</v>
      </c>
      <c r="C146" s="18" t="s">
        <v>161</v>
      </c>
      <c r="D146" s="18"/>
      <c r="E146" s="18" t="s">
        <v>18</v>
      </c>
      <c r="F146" s="71">
        <f t="shared" si="3"/>
        <v>9.799999999999999E-2</v>
      </c>
      <c r="G146" s="47"/>
      <c r="H146" s="47"/>
      <c r="I146" s="47">
        <v>2.4E-2</v>
      </c>
      <c r="J146" s="47">
        <v>0.17199999999999999</v>
      </c>
    </row>
    <row r="147" spans="1:10" x14ac:dyDescent="0.25">
      <c r="A147" s="18" t="s">
        <v>15</v>
      </c>
      <c r="B147" s="18" t="s">
        <v>318</v>
      </c>
      <c r="C147" s="18" t="s">
        <v>177</v>
      </c>
      <c r="D147" s="18"/>
      <c r="E147" s="18" t="s">
        <v>18</v>
      </c>
      <c r="F147" s="71">
        <f t="shared" si="3"/>
        <v>9.1999999999999998E-2</v>
      </c>
      <c r="G147" s="47"/>
      <c r="H147" s="47">
        <v>3.2789999999999999</v>
      </c>
      <c r="I147" s="47">
        <v>0.184</v>
      </c>
      <c r="J147" s="47"/>
    </row>
    <row r="148" spans="1:10" x14ac:dyDescent="0.25">
      <c r="A148" s="18" t="s">
        <v>15</v>
      </c>
      <c r="B148" s="18" t="s">
        <v>318</v>
      </c>
      <c r="C148" s="18" t="s">
        <v>279</v>
      </c>
      <c r="D148" s="18"/>
      <c r="E148" s="18" t="s">
        <v>18</v>
      </c>
      <c r="F148" s="71">
        <f t="shared" si="3"/>
        <v>8.3000000000000004E-2</v>
      </c>
      <c r="G148" s="47"/>
      <c r="H148" s="47"/>
      <c r="I148" s="47">
        <v>0.16600000000000001</v>
      </c>
      <c r="J148" s="47"/>
    </row>
    <row r="149" spans="1:10" x14ac:dyDescent="0.25">
      <c r="A149" s="18" t="s">
        <v>15</v>
      </c>
      <c r="B149" s="18" t="s">
        <v>318</v>
      </c>
      <c r="C149" s="18" t="s">
        <v>100</v>
      </c>
      <c r="D149" s="18"/>
      <c r="E149" s="18" t="s">
        <v>18</v>
      </c>
      <c r="F149" s="52">
        <f t="shared" si="3"/>
        <v>6.9500000000000006E-2</v>
      </c>
      <c r="G149" s="47">
        <v>61.21</v>
      </c>
      <c r="H149" s="47">
        <v>1.6859999999999999</v>
      </c>
      <c r="I149" s="47">
        <v>0.13900000000000001</v>
      </c>
      <c r="J149" s="47"/>
    </row>
    <row r="150" spans="1:10" x14ac:dyDescent="0.25">
      <c r="A150" s="18" t="s">
        <v>15</v>
      </c>
      <c r="B150" s="18" t="s">
        <v>318</v>
      </c>
      <c r="C150" s="18" t="s">
        <v>60</v>
      </c>
      <c r="D150" s="18"/>
      <c r="E150" s="18" t="s">
        <v>18</v>
      </c>
      <c r="F150" s="71">
        <f t="shared" si="3"/>
        <v>6.1499999999999999E-2</v>
      </c>
      <c r="G150" s="47"/>
      <c r="H150" s="47">
        <v>1.306</v>
      </c>
      <c r="I150" s="47">
        <v>0.03</v>
      </c>
      <c r="J150" s="47">
        <v>9.2999999999999999E-2</v>
      </c>
    </row>
    <row r="151" spans="1:10" x14ac:dyDescent="0.25">
      <c r="A151" s="18" t="s">
        <v>15</v>
      </c>
      <c r="B151" s="18" t="s">
        <v>318</v>
      </c>
      <c r="C151" s="18" t="s">
        <v>99</v>
      </c>
      <c r="D151" s="18"/>
      <c r="E151" s="18" t="s">
        <v>18</v>
      </c>
      <c r="F151" s="52">
        <f t="shared" si="3"/>
        <v>4.8000000000000001E-2</v>
      </c>
      <c r="G151" s="47">
        <v>53.305</v>
      </c>
      <c r="H151" s="47">
        <v>38.128</v>
      </c>
      <c r="I151" s="47"/>
      <c r="J151" s="47">
        <v>9.6000000000000002E-2</v>
      </c>
    </row>
    <row r="152" spans="1:10" x14ac:dyDescent="0.25">
      <c r="A152" s="18" t="s">
        <v>15</v>
      </c>
      <c r="B152" s="18" t="s">
        <v>318</v>
      </c>
      <c r="C152" s="18" t="s">
        <v>81</v>
      </c>
      <c r="D152" s="18"/>
      <c r="E152" s="18" t="s">
        <v>18</v>
      </c>
      <c r="F152" s="52">
        <f t="shared" si="3"/>
        <v>4.65E-2</v>
      </c>
      <c r="G152" s="47">
        <v>0.11</v>
      </c>
      <c r="H152" s="47"/>
      <c r="I152" s="47">
        <v>4.3999999999999997E-2</v>
      </c>
      <c r="J152" s="47">
        <v>4.9000000000000002E-2</v>
      </c>
    </row>
    <row r="153" spans="1:10" x14ac:dyDescent="0.25">
      <c r="A153" s="18" t="s">
        <v>15</v>
      </c>
      <c r="B153" s="18" t="s">
        <v>318</v>
      </c>
      <c r="C153" s="18" t="s">
        <v>212</v>
      </c>
      <c r="D153" s="18"/>
      <c r="E153" s="18" t="s">
        <v>18</v>
      </c>
      <c r="F153" s="52">
        <f t="shared" si="3"/>
        <v>3.5999999999999997E-2</v>
      </c>
      <c r="G153" s="47">
        <v>0.105</v>
      </c>
      <c r="H153" s="47"/>
      <c r="I153" s="47">
        <v>7.1999999999999995E-2</v>
      </c>
      <c r="J153" s="47"/>
    </row>
    <row r="154" spans="1:10" x14ac:dyDescent="0.25">
      <c r="A154" s="18" t="s">
        <v>15</v>
      </c>
      <c r="B154" s="18" t="s">
        <v>318</v>
      </c>
      <c r="C154" s="18" t="s">
        <v>201</v>
      </c>
      <c r="D154" s="18"/>
      <c r="E154" s="18" t="s">
        <v>18</v>
      </c>
      <c r="F154" s="71">
        <f t="shared" si="3"/>
        <v>2.5499999999999998E-2</v>
      </c>
      <c r="G154" s="47"/>
      <c r="H154" s="47"/>
      <c r="I154" s="47"/>
      <c r="J154" s="47">
        <v>5.0999999999999997E-2</v>
      </c>
    </row>
    <row r="155" spans="1:10" x14ac:dyDescent="0.25">
      <c r="A155" s="18" t="s">
        <v>15</v>
      </c>
      <c r="B155" s="18" t="s">
        <v>318</v>
      </c>
      <c r="C155" s="18" t="s">
        <v>80</v>
      </c>
      <c r="D155" s="18"/>
      <c r="E155" s="18" t="s">
        <v>18</v>
      </c>
      <c r="F155" s="71">
        <f t="shared" si="3"/>
        <v>0.02</v>
      </c>
      <c r="G155" s="47"/>
      <c r="H155" s="47">
        <v>0.93700000000000006</v>
      </c>
      <c r="I155" s="47">
        <v>0.04</v>
      </c>
      <c r="J155" s="47"/>
    </row>
    <row r="156" spans="1:10" x14ac:dyDescent="0.25">
      <c r="A156" s="18" t="s">
        <v>15</v>
      </c>
      <c r="B156" s="18" t="s">
        <v>318</v>
      </c>
      <c r="C156" s="18" t="s">
        <v>194</v>
      </c>
      <c r="D156" s="18"/>
      <c r="E156" s="18" t="s">
        <v>18</v>
      </c>
      <c r="F156" s="52">
        <f t="shared" si="3"/>
        <v>1.95E-2</v>
      </c>
      <c r="G156" s="47">
        <v>54.552999999999997</v>
      </c>
      <c r="H156" s="47"/>
      <c r="I156" s="47">
        <v>3.9E-2</v>
      </c>
      <c r="J156" s="47"/>
    </row>
    <row r="157" spans="1:10" x14ac:dyDescent="0.25">
      <c r="A157" s="18" t="s">
        <v>15</v>
      </c>
      <c r="B157" s="18" t="s">
        <v>318</v>
      </c>
      <c r="C157" s="18" t="s">
        <v>114</v>
      </c>
      <c r="D157" s="18"/>
      <c r="E157" s="18" t="s">
        <v>18</v>
      </c>
      <c r="F157" s="71">
        <f t="shared" si="3"/>
        <v>1.95E-2</v>
      </c>
      <c r="G157" s="47"/>
      <c r="H157" s="47">
        <v>4.6219999999999999</v>
      </c>
      <c r="I157" s="47">
        <v>3.9E-2</v>
      </c>
      <c r="J157" s="47"/>
    </row>
    <row r="158" spans="1:10" x14ac:dyDescent="0.25">
      <c r="A158" s="18" t="s">
        <v>15</v>
      </c>
      <c r="B158" s="18" t="s">
        <v>318</v>
      </c>
      <c r="C158" s="18" t="s">
        <v>142</v>
      </c>
      <c r="D158" s="18"/>
      <c r="E158" s="18" t="s">
        <v>18</v>
      </c>
      <c r="F158" s="71">
        <f t="shared" si="3"/>
        <v>1.9E-2</v>
      </c>
      <c r="G158" s="47"/>
      <c r="H158" s="47"/>
      <c r="I158" s="47"/>
      <c r="J158" s="47">
        <v>3.7999999999999999E-2</v>
      </c>
    </row>
    <row r="159" spans="1:10" x14ac:dyDescent="0.25">
      <c r="A159" s="18" t="s">
        <v>15</v>
      </c>
      <c r="B159" s="18" t="s">
        <v>318</v>
      </c>
      <c r="C159" s="18" t="s">
        <v>75</v>
      </c>
      <c r="D159" s="18"/>
      <c r="E159" s="18" t="s">
        <v>18</v>
      </c>
      <c r="F159" s="71">
        <f t="shared" si="3"/>
        <v>1.7000000000000001E-2</v>
      </c>
      <c r="G159" s="47"/>
      <c r="H159" s="47">
        <v>0.98</v>
      </c>
      <c r="I159" s="47">
        <v>3.4000000000000002E-2</v>
      </c>
      <c r="J159" s="47"/>
    </row>
    <row r="160" spans="1:10" x14ac:dyDescent="0.25">
      <c r="A160" s="18" t="s">
        <v>15</v>
      </c>
      <c r="B160" s="18" t="s">
        <v>318</v>
      </c>
      <c r="C160" s="18" t="s">
        <v>152</v>
      </c>
      <c r="D160" s="18"/>
      <c r="E160" s="18" t="s">
        <v>18</v>
      </c>
      <c r="F160" s="71">
        <f t="shared" si="3"/>
        <v>1.2500000000000001E-2</v>
      </c>
      <c r="G160" s="47"/>
      <c r="H160" s="47"/>
      <c r="I160" s="47"/>
      <c r="J160" s="47">
        <v>2.5000000000000001E-2</v>
      </c>
    </row>
    <row r="161" spans="1:10" x14ac:dyDescent="0.25">
      <c r="A161" s="18" t="s">
        <v>15</v>
      </c>
      <c r="B161" s="18" t="s">
        <v>318</v>
      </c>
      <c r="C161" s="18" t="s">
        <v>163</v>
      </c>
      <c r="D161" s="18"/>
      <c r="E161" s="18" t="s">
        <v>18</v>
      </c>
      <c r="F161" s="71">
        <f t="shared" si="3"/>
        <v>1.0999999999999999E-2</v>
      </c>
      <c r="G161" s="47"/>
      <c r="H161" s="47"/>
      <c r="I161" s="47">
        <v>2.1999999999999999E-2</v>
      </c>
      <c r="J161" s="47"/>
    </row>
    <row r="162" spans="1:10" x14ac:dyDescent="0.25">
      <c r="A162" s="18" t="s">
        <v>15</v>
      </c>
      <c r="B162" s="18" t="s">
        <v>318</v>
      </c>
      <c r="C162" s="18" t="s">
        <v>140</v>
      </c>
      <c r="D162" s="18"/>
      <c r="E162" s="18" t="s">
        <v>18</v>
      </c>
      <c r="F162" s="71">
        <f t="shared" si="3"/>
        <v>1.0500000000000001E-2</v>
      </c>
      <c r="G162" s="47"/>
      <c r="H162" s="47"/>
      <c r="I162" s="47"/>
      <c r="J162" s="47">
        <v>2.1000000000000001E-2</v>
      </c>
    </row>
    <row r="163" spans="1:10" x14ac:dyDescent="0.25">
      <c r="A163" s="18" t="s">
        <v>15</v>
      </c>
      <c r="B163" s="18" t="s">
        <v>318</v>
      </c>
      <c r="C163" s="18" t="s">
        <v>133</v>
      </c>
      <c r="D163" s="18"/>
      <c r="E163" s="18" t="s">
        <v>18</v>
      </c>
      <c r="F163" s="71">
        <f t="shared" si="3"/>
        <v>0</v>
      </c>
      <c r="G163" s="47"/>
      <c r="H163" s="47">
        <v>8.0609999999999999</v>
      </c>
      <c r="I163" s="47"/>
      <c r="J163" s="47"/>
    </row>
    <row r="164" spans="1:10" x14ac:dyDescent="0.25">
      <c r="A164" s="18" t="s">
        <v>15</v>
      </c>
      <c r="B164" s="18" t="s">
        <v>318</v>
      </c>
      <c r="C164" s="18" t="s">
        <v>158</v>
      </c>
      <c r="D164" s="18"/>
      <c r="E164" s="18" t="s">
        <v>18</v>
      </c>
      <c r="F164" s="52">
        <f t="shared" si="3"/>
        <v>0</v>
      </c>
      <c r="G164" s="47">
        <v>67.147999999999996</v>
      </c>
      <c r="H164" s="47">
        <v>512.72400000000005</v>
      </c>
      <c r="I164" s="47"/>
      <c r="J164" s="47"/>
    </row>
    <row r="165" spans="1:10" x14ac:dyDescent="0.25">
      <c r="A165" s="18" t="s">
        <v>15</v>
      </c>
      <c r="B165" s="18" t="s">
        <v>318</v>
      </c>
      <c r="C165" s="18" t="s">
        <v>185</v>
      </c>
      <c r="D165" s="18"/>
      <c r="E165" s="18" t="s">
        <v>18</v>
      </c>
      <c r="F165" s="52">
        <f t="shared" si="3"/>
        <v>0</v>
      </c>
      <c r="G165" s="47">
        <v>4.4029999999999996</v>
      </c>
      <c r="H165" s="47"/>
      <c r="I165" s="47"/>
      <c r="J165" s="47"/>
    </row>
    <row r="166" spans="1:10" x14ac:dyDescent="0.25">
      <c r="A166" s="18" t="s">
        <v>15</v>
      </c>
      <c r="B166" s="18" t="s">
        <v>318</v>
      </c>
      <c r="C166" s="18" t="s">
        <v>147</v>
      </c>
      <c r="D166" s="18"/>
      <c r="E166" s="18" t="s">
        <v>18</v>
      </c>
      <c r="F166" s="52">
        <f t="shared" si="3"/>
        <v>0</v>
      </c>
      <c r="G166" s="47">
        <v>3.387</v>
      </c>
      <c r="H166" s="47">
        <v>3.0859999999999999</v>
      </c>
      <c r="I166" s="47"/>
      <c r="J166" s="47"/>
    </row>
    <row r="167" spans="1:10" x14ac:dyDescent="0.25">
      <c r="A167" s="18" t="s">
        <v>15</v>
      </c>
      <c r="B167" s="18" t="s">
        <v>318</v>
      </c>
      <c r="C167" s="18" t="s">
        <v>172</v>
      </c>
      <c r="D167" s="18"/>
      <c r="E167" s="18" t="s">
        <v>18</v>
      </c>
      <c r="F167" s="52">
        <f t="shared" si="3"/>
        <v>0</v>
      </c>
      <c r="G167" s="47">
        <v>6.0000000000000001E-3</v>
      </c>
      <c r="H167" s="47">
        <v>1.29</v>
      </c>
      <c r="I167" s="47"/>
      <c r="J167" s="47"/>
    </row>
    <row r="168" spans="1:10" x14ac:dyDescent="0.25">
      <c r="A168" s="18" t="s">
        <v>15</v>
      </c>
      <c r="B168" s="18" t="s">
        <v>318</v>
      </c>
      <c r="C168" s="18" t="s">
        <v>136</v>
      </c>
      <c r="D168" s="18"/>
      <c r="E168" s="18" t="s">
        <v>18</v>
      </c>
      <c r="F168" s="52">
        <f t="shared" si="3"/>
        <v>0</v>
      </c>
      <c r="G168" s="47">
        <v>28.024000000000001</v>
      </c>
      <c r="H168" s="47"/>
      <c r="I168" s="47"/>
      <c r="J168" s="47"/>
    </row>
    <row r="169" spans="1:10" x14ac:dyDescent="0.25">
      <c r="A169" s="18" t="s">
        <v>15</v>
      </c>
      <c r="B169" s="18" t="s">
        <v>318</v>
      </c>
      <c r="C169" s="18" t="s">
        <v>130</v>
      </c>
      <c r="D169" s="18"/>
      <c r="E169" s="18" t="s">
        <v>18</v>
      </c>
      <c r="F169" s="71">
        <f t="shared" si="3"/>
        <v>0</v>
      </c>
      <c r="G169" s="47"/>
      <c r="H169" s="47">
        <v>0.11</v>
      </c>
      <c r="I169" s="47"/>
      <c r="J169" s="47"/>
    </row>
    <row r="170" spans="1:10" x14ac:dyDescent="0.25">
      <c r="A170" s="18" t="s">
        <v>15</v>
      </c>
      <c r="B170" s="18" t="s">
        <v>318</v>
      </c>
      <c r="C170" s="18" t="s">
        <v>148</v>
      </c>
      <c r="D170" s="18"/>
      <c r="E170" s="18" t="s">
        <v>18</v>
      </c>
      <c r="F170" s="52">
        <f t="shared" si="3"/>
        <v>0</v>
      </c>
      <c r="G170" s="47">
        <v>0.1</v>
      </c>
      <c r="H170" s="47">
        <v>25.931000000000001</v>
      </c>
      <c r="I170" s="47"/>
      <c r="J170" s="47"/>
    </row>
    <row r="171" spans="1:10" x14ac:dyDescent="0.25">
      <c r="A171" s="18" t="s">
        <v>15</v>
      </c>
      <c r="B171" s="18" t="s">
        <v>318</v>
      </c>
      <c r="C171" s="18" t="s">
        <v>117</v>
      </c>
      <c r="D171" s="18"/>
      <c r="E171" s="18" t="s">
        <v>18</v>
      </c>
      <c r="F171" s="52">
        <f t="shared" si="3"/>
        <v>0</v>
      </c>
      <c r="G171" s="47">
        <v>1.03</v>
      </c>
      <c r="H171" s="47"/>
      <c r="I171" s="47"/>
      <c r="J171" s="47"/>
    </row>
    <row r="172" spans="1:10" x14ac:dyDescent="0.25">
      <c r="A172" s="18" t="s">
        <v>15</v>
      </c>
      <c r="B172" s="18" t="s">
        <v>318</v>
      </c>
      <c r="C172" s="18" t="s">
        <v>192</v>
      </c>
      <c r="D172" s="18"/>
      <c r="E172" s="18" t="s">
        <v>18</v>
      </c>
      <c r="F172" s="52">
        <f t="shared" si="3"/>
        <v>0</v>
      </c>
      <c r="G172" s="47">
        <v>2.88</v>
      </c>
      <c r="H172" s="47"/>
      <c r="I172" s="47"/>
      <c r="J172" s="47"/>
    </row>
    <row r="173" spans="1:10" x14ac:dyDescent="0.25">
      <c r="A173" s="18" t="s">
        <v>15</v>
      </c>
      <c r="B173" s="18" t="s">
        <v>318</v>
      </c>
      <c r="C173" s="18" t="s">
        <v>58</v>
      </c>
      <c r="D173" s="18"/>
      <c r="E173" s="18" t="s">
        <v>18</v>
      </c>
      <c r="F173" s="52">
        <f t="shared" si="3"/>
        <v>0</v>
      </c>
      <c r="G173" s="47">
        <v>655.4</v>
      </c>
      <c r="H173" s="47">
        <v>158.19300000000001</v>
      </c>
      <c r="I173" s="47"/>
      <c r="J173" s="47"/>
    </row>
    <row r="174" spans="1:10" x14ac:dyDescent="0.25">
      <c r="A174" s="18" t="s">
        <v>15</v>
      </c>
      <c r="B174" s="18" t="s">
        <v>318</v>
      </c>
      <c r="C174" s="18" t="s">
        <v>168</v>
      </c>
      <c r="D174" s="18"/>
      <c r="E174" s="18" t="s">
        <v>18</v>
      </c>
      <c r="F174" s="52">
        <f t="shared" si="3"/>
        <v>0</v>
      </c>
      <c r="G174" s="47">
        <v>0.155</v>
      </c>
      <c r="H174" s="47">
        <v>40.308</v>
      </c>
      <c r="I174" s="47"/>
      <c r="J174" s="47"/>
    </row>
    <row r="175" spans="1:10" x14ac:dyDescent="0.25">
      <c r="A175" s="18" t="s">
        <v>15</v>
      </c>
      <c r="B175" s="18" t="s">
        <v>318</v>
      </c>
      <c r="C175" s="18" t="s">
        <v>167</v>
      </c>
      <c r="D175" s="18"/>
      <c r="E175" s="18" t="s">
        <v>18</v>
      </c>
      <c r="F175" s="71">
        <f t="shared" si="3"/>
        <v>0</v>
      </c>
      <c r="G175" s="47"/>
      <c r="H175" s="47">
        <v>29.591999999999999</v>
      </c>
      <c r="I175" s="47"/>
      <c r="J175" s="47"/>
    </row>
    <row r="176" spans="1:10" x14ac:dyDescent="0.25">
      <c r="F176" s="73"/>
      <c r="G176" s="74"/>
      <c r="H176" s="74"/>
      <c r="I176" s="74"/>
      <c r="J176" s="74"/>
    </row>
    <row r="177" spans="1:10" x14ac:dyDescent="0.25">
      <c r="F177" s="52">
        <f t="shared" ref="F177:F205" si="4">SUM(I177:J177)/2</f>
        <v>141848.34049999999</v>
      </c>
      <c r="G177" s="75">
        <f>SUM(G178:G205)</f>
        <v>204592.54600000009</v>
      </c>
      <c r="H177" s="75">
        <f>SUM(H178:H205)</f>
        <v>162213.11600000004</v>
      </c>
      <c r="I177" s="75">
        <f>SUM(I178:I205)</f>
        <v>135534.83399999997</v>
      </c>
      <c r="J177" s="75">
        <f>SUM(J178:J205)</f>
        <v>148161.84699999998</v>
      </c>
    </row>
    <row r="178" spans="1:10" x14ac:dyDescent="0.25">
      <c r="A178" s="18" t="s">
        <v>15</v>
      </c>
      <c r="B178" s="18" t="s">
        <v>318</v>
      </c>
      <c r="C178" s="18" t="s">
        <v>216</v>
      </c>
      <c r="D178" s="76" t="s">
        <v>21</v>
      </c>
      <c r="E178" s="18" t="s">
        <v>18</v>
      </c>
      <c r="F178" s="52">
        <f t="shared" si="4"/>
        <v>2414.819</v>
      </c>
      <c r="G178" s="47">
        <v>3040.2489999999998</v>
      </c>
      <c r="H178" s="47">
        <v>1839.3389999999999</v>
      </c>
      <c r="I178" s="47">
        <v>2170.703</v>
      </c>
      <c r="J178" s="47">
        <v>2658.9349999999999</v>
      </c>
    </row>
    <row r="179" spans="1:10" x14ac:dyDescent="0.25">
      <c r="A179" s="18" t="s">
        <v>15</v>
      </c>
      <c r="B179" s="18" t="s">
        <v>318</v>
      </c>
      <c r="C179" s="18" t="s">
        <v>217</v>
      </c>
      <c r="D179" s="76" t="s">
        <v>21</v>
      </c>
      <c r="E179" s="18" t="s">
        <v>18</v>
      </c>
      <c r="F179" s="52">
        <f t="shared" si="4"/>
        <v>6934.3695000000007</v>
      </c>
      <c r="G179" s="47">
        <v>5494.8459999999995</v>
      </c>
      <c r="H179" s="47">
        <v>4500.6760000000004</v>
      </c>
      <c r="I179" s="47">
        <v>6224.1080000000002</v>
      </c>
      <c r="J179" s="47">
        <v>7644.6310000000003</v>
      </c>
    </row>
    <row r="180" spans="1:10" x14ac:dyDescent="0.25">
      <c r="A180" s="18" t="s">
        <v>15</v>
      </c>
      <c r="B180" s="18" t="s">
        <v>318</v>
      </c>
      <c r="C180" s="18" t="s">
        <v>218</v>
      </c>
      <c r="D180" s="76" t="s">
        <v>21</v>
      </c>
      <c r="E180" s="18" t="s">
        <v>18</v>
      </c>
      <c r="F180" s="52">
        <f t="shared" si="4"/>
        <v>717.96949999999993</v>
      </c>
      <c r="G180" s="47">
        <v>904.98299999999995</v>
      </c>
      <c r="H180" s="47">
        <v>597.08100000000002</v>
      </c>
      <c r="I180" s="47">
        <v>562.09699999999998</v>
      </c>
      <c r="J180" s="47">
        <v>873.84199999999998</v>
      </c>
    </row>
    <row r="181" spans="1:10" x14ac:dyDescent="0.25">
      <c r="A181" s="18" t="s">
        <v>15</v>
      </c>
      <c r="B181" s="18" t="s">
        <v>318</v>
      </c>
      <c r="C181" s="18" t="s">
        <v>219</v>
      </c>
      <c r="D181" s="76" t="s">
        <v>21</v>
      </c>
      <c r="E181" s="18" t="s">
        <v>18</v>
      </c>
      <c r="F181" s="52">
        <f t="shared" si="4"/>
        <v>0.77149999999999996</v>
      </c>
      <c r="G181" s="47">
        <v>1149.566</v>
      </c>
      <c r="H181" s="47">
        <v>2.4E-2</v>
      </c>
      <c r="I181" s="47">
        <v>1.208</v>
      </c>
      <c r="J181" s="47">
        <v>0.33500000000000002</v>
      </c>
    </row>
    <row r="182" spans="1:10" x14ac:dyDescent="0.25">
      <c r="A182" s="18" t="s">
        <v>15</v>
      </c>
      <c r="B182" s="18" t="s">
        <v>318</v>
      </c>
      <c r="C182" s="18" t="s">
        <v>220</v>
      </c>
      <c r="D182" s="76" t="s">
        <v>21</v>
      </c>
      <c r="E182" s="18" t="s">
        <v>18</v>
      </c>
      <c r="F182" s="52">
        <f t="shared" si="4"/>
        <v>2804.5650000000001</v>
      </c>
      <c r="G182" s="47">
        <v>1257.9290000000001</v>
      </c>
      <c r="H182" s="47">
        <v>2163.2460000000001</v>
      </c>
      <c r="I182" s="47">
        <v>3575.9349999999999</v>
      </c>
      <c r="J182" s="47">
        <v>2033.1949999999999</v>
      </c>
    </row>
    <row r="183" spans="1:10" x14ac:dyDescent="0.25">
      <c r="A183" s="18" t="s">
        <v>15</v>
      </c>
      <c r="B183" s="18" t="s">
        <v>318</v>
      </c>
      <c r="C183" s="18" t="s">
        <v>221</v>
      </c>
      <c r="D183" s="76" t="s">
        <v>21</v>
      </c>
      <c r="E183" s="18" t="s">
        <v>18</v>
      </c>
      <c r="F183" s="52">
        <f t="shared" si="4"/>
        <v>33929.797999999995</v>
      </c>
      <c r="G183" s="47">
        <v>28982.664000000001</v>
      </c>
      <c r="H183" s="47">
        <v>29313.68</v>
      </c>
      <c r="I183" s="47">
        <v>28460.455999999998</v>
      </c>
      <c r="J183" s="47">
        <v>39399.14</v>
      </c>
    </row>
    <row r="184" spans="1:10" x14ac:dyDescent="0.25">
      <c r="A184" s="18" t="s">
        <v>15</v>
      </c>
      <c r="B184" s="18" t="s">
        <v>318</v>
      </c>
      <c r="C184" s="18" t="s">
        <v>222</v>
      </c>
      <c r="D184" s="76" t="s">
        <v>21</v>
      </c>
      <c r="E184" s="18" t="s">
        <v>18</v>
      </c>
      <c r="F184" s="52">
        <f t="shared" si="4"/>
        <v>2325.7514999999999</v>
      </c>
      <c r="G184" s="47">
        <v>4621.7370000000001</v>
      </c>
      <c r="H184" s="47">
        <v>9890.3130000000001</v>
      </c>
      <c r="I184" s="47">
        <v>3034.741</v>
      </c>
      <c r="J184" s="47">
        <v>1616.7619999999999</v>
      </c>
    </row>
    <row r="185" spans="1:10" x14ac:dyDescent="0.25">
      <c r="A185" s="18" t="s">
        <v>15</v>
      </c>
      <c r="B185" s="18" t="s">
        <v>318</v>
      </c>
      <c r="C185" s="18" t="s">
        <v>223</v>
      </c>
      <c r="D185" s="76" t="s">
        <v>21</v>
      </c>
      <c r="E185" s="18" t="s">
        <v>18</v>
      </c>
      <c r="F185" s="52">
        <f t="shared" si="4"/>
        <v>5703.0119999999997</v>
      </c>
      <c r="G185" s="47">
        <v>3930.5949999999998</v>
      </c>
      <c r="H185" s="47">
        <v>2672.31</v>
      </c>
      <c r="I185" s="47">
        <v>3942.9760000000001</v>
      </c>
      <c r="J185" s="47">
        <v>7463.0479999999998</v>
      </c>
    </row>
    <row r="186" spans="1:10" x14ac:dyDescent="0.25">
      <c r="A186" s="18" t="s">
        <v>15</v>
      </c>
      <c r="B186" s="18" t="s">
        <v>318</v>
      </c>
      <c r="C186" s="18" t="s">
        <v>224</v>
      </c>
      <c r="D186" s="76" t="s">
        <v>21</v>
      </c>
      <c r="E186" s="18" t="s">
        <v>18</v>
      </c>
      <c r="F186" s="52">
        <f t="shared" si="4"/>
        <v>5.4595000000000002</v>
      </c>
      <c r="G186" s="47">
        <v>40.671999999999997</v>
      </c>
      <c r="H186" s="47">
        <v>24.991</v>
      </c>
      <c r="I186" s="47">
        <v>5.8840000000000003</v>
      </c>
      <c r="J186" s="47">
        <v>5.0350000000000001</v>
      </c>
    </row>
    <row r="187" spans="1:10" x14ac:dyDescent="0.25">
      <c r="A187" s="18" t="s">
        <v>15</v>
      </c>
      <c r="B187" s="18" t="s">
        <v>318</v>
      </c>
      <c r="C187" s="18" t="s">
        <v>225</v>
      </c>
      <c r="D187" s="76" t="s">
        <v>21</v>
      </c>
      <c r="E187" s="18" t="s">
        <v>18</v>
      </c>
      <c r="F187" s="52">
        <f t="shared" si="4"/>
        <v>4153.1440000000002</v>
      </c>
      <c r="G187" s="47">
        <v>989.62300000000005</v>
      </c>
      <c r="H187" s="47">
        <v>16529.401000000002</v>
      </c>
      <c r="I187" s="47">
        <v>6698.9620000000004</v>
      </c>
      <c r="J187" s="47">
        <v>1607.326</v>
      </c>
    </row>
    <row r="188" spans="1:10" x14ac:dyDescent="0.25">
      <c r="A188" s="18" t="s">
        <v>15</v>
      </c>
      <c r="B188" s="18" t="s">
        <v>318</v>
      </c>
      <c r="C188" s="18" t="s">
        <v>226</v>
      </c>
      <c r="D188" s="76" t="s">
        <v>21</v>
      </c>
      <c r="E188" s="18" t="s">
        <v>18</v>
      </c>
      <c r="F188" s="52">
        <f t="shared" si="4"/>
        <v>16853.898999999998</v>
      </c>
      <c r="G188" s="47">
        <v>31223.286</v>
      </c>
      <c r="H188" s="47">
        <v>29880.843000000001</v>
      </c>
      <c r="I188" s="47">
        <v>16501.385999999999</v>
      </c>
      <c r="J188" s="47">
        <v>17206.412</v>
      </c>
    </row>
    <row r="189" spans="1:10" x14ac:dyDescent="0.25">
      <c r="A189" s="18" t="s">
        <v>15</v>
      </c>
      <c r="B189" s="18" t="s">
        <v>318</v>
      </c>
      <c r="C189" s="18" t="s">
        <v>227</v>
      </c>
      <c r="D189" s="76" t="s">
        <v>21</v>
      </c>
      <c r="E189" s="18" t="s">
        <v>18</v>
      </c>
      <c r="F189" s="52">
        <f t="shared" si="4"/>
        <v>23639.430499999999</v>
      </c>
      <c r="G189" s="47">
        <v>83952.441000000006</v>
      </c>
      <c r="H189" s="47">
        <v>35594.010999999999</v>
      </c>
      <c r="I189" s="47">
        <v>29434.937999999998</v>
      </c>
      <c r="J189" s="47">
        <v>17843.922999999999</v>
      </c>
    </row>
    <row r="190" spans="1:10" x14ac:dyDescent="0.25">
      <c r="A190" s="18" t="s">
        <v>15</v>
      </c>
      <c r="B190" s="18" t="s">
        <v>318</v>
      </c>
      <c r="C190" s="18" t="s">
        <v>228</v>
      </c>
      <c r="D190" s="76" t="s">
        <v>21</v>
      </c>
      <c r="E190" s="18" t="s">
        <v>18</v>
      </c>
      <c r="F190" s="52">
        <f t="shared" si="4"/>
        <v>168.74850000000001</v>
      </c>
      <c r="G190" s="47">
        <v>350.45600000000002</v>
      </c>
      <c r="H190" s="47">
        <v>184.41499999999999</v>
      </c>
      <c r="I190" s="47">
        <v>216.01900000000001</v>
      </c>
      <c r="J190" s="47">
        <v>121.47799999999999</v>
      </c>
    </row>
    <row r="191" spans="1:10" x14ac:dyDescent="0.25">
      <c r="A191" s="18" t="s">
        <v>15</v>
      </c>
      <c r="B191" s="18" t="s">
        <v>318</v>
      </c>
      <c r="C191" s="18" t="s">
        <v>229</v>
      </c>
      <c r="D191" s="76" t="s">
        <v>21</v>
      </c>
      <c r="E191" s="18" t="s">
        <v>18</v>
      </c>
      <c r="F191" s="52">
        <f t="shared" si="4"/>
        <v>21.573</v>
      </c>
      <c r="G191" s="47">
        <v>3.8719999999999999</v>
      </c>
      <c r="H191" s="47">
        <v>17.245000000000001</v>
      </c>
      <c r="I191" s="47"/>
      <c r="J191" s="47">
        <v>43.146000000000001</v>
      </c>
    </row>
    <row r="192" spans="1:10" x14ac:dyDescent="0.25">
      <c r="A192" s="18" t="s">
        <v>15</v>
      </c>
      <c r="B192" s="18" t="s">
        <v>318</v>
      </c>
      <c r="C192" s="18" t="s">
        <v>230</v>
      </c>
      <c r="D192" s="76" t="s">
        <v>21</v>
      </c>
      <c r="E192" s="18" t="s">
        <v>18</v>
      </c>
      <c r="F192" s="52">
        <f t="shared" si="4"/>
        <v>501.14800000000002</v>
      </c>
      <c r="G192" s="47">
        <v>199.01499999999999</v>
      </c>
      <c r="H192" s="47">
        <v>125.413</v>
      </c>
      <c r="I192" s="47">
        <v>613.69799999999998</v>
      </c>
      <c r="J192" s="47">
        <v>388.59800000000001</v>
      </c>
    </row>
    <row r="193" spans="1:10" x14ac:dyDescent="0.25">
      <c r="A193" s="18" t="s">
        <v>15</v>
      </c>
      <c r="B193" s="18" t="s">
        <v>318</v>
      </c>
      <c r="C193" s="18" t="s">
        <v>231</v>
      </c>
      <c r="D193" s="76" t="s">
        <v>21</v>
      </c>
      <c r="E193" s="18" t="s">
        <v>18</v>
      </c>
      <c r="F193" s="52">
        <f t="shared" si="4"/>
        <v>1758.3519999999999</v>
      </c>
      <c r="G193" s="47">
        <v>241.964</v>
      </c>
      <c r="H193" s="47">
        <v>971.77099999999996</v>
      </c>
      <c r="I193" s="47">
        <v>1317.89</v>
      </c>
      <c r="J193" s="47">
        <v>2198.8139999999999</v>
      </c>
    </row>
    <row r="194" spans="1:10" x14ac:dyDescent="0.25">
      <c r="A194" s="18" t="s">
        <v>15</v>
      </c>
      <c r="B194" s="18" t="s">
        <v>318</v>
      </c>
      <c r="C194" s="18" t="s">
        <v>232</v>
      </c>
      <c r="D194" s="76" t="s">
        <v>21</v>
      </c>
      <c r="E194" s="18" t="s">
        <v>18</v>
      </c>
      <c r="F194" s="52">
        <f t="shared" si="4"/>
        <v>19181.34</v>
      </c>
      <c r="G194" s="47">
        <v>5912.6890000000003</v>
      </c>
      <c r="H194" s="47">
        <v>13719.037</v>
      </c>
      <c r="I194" s="47">
        <v>14331.769</v>
      </c>
      <c r="J194" s="47">
        <v>24030.911</v>
      </c>
    </row>
    <row r="195" spans="1:10" x14ac:dyDescent="0.25">
      <c r="A195" s="18" t="s">
        <v>15</v>
      </c>
      <c r="B195" s="18" t="s">
        <v>318</v>
      </c>
      <c r="C195" s="18" t="s">
        <v>233</v>
      </c>
      <c r="D195" s="76" t="s">
        <v>21</v>
      </c>
      <c r="E195" s="18" t="s">
        <v>18</v>
      </c>
      <c r="F195" s="52">
        <f t="shared" si="4"/>
        <v>1442.4</v>
      </c>
      <c r="G195" s="47">
        <v>1.2290000000000001</v>
      </c>
      <c r="H195" s="47">
        <v>3.7970000000000002</v>
      </c>
      <c r="I195" s="47">
        <v>2216.145</v>
      </c>
      <c r="J195" s="47">
        <v>668.65499999999997</v>
      </c>
    </row>
    <row r="196" spans="1:10" x14ac:dyDescent="0.25">
      <c r="A196" s="18" t="s">
        <v>15</v>
      </c>
      <c r="B196" s="18" t="s">
        <v>318</v>
      </c>
      <c r="C196" s="18" t="s">
        <v>234</v>
      </c>
      <c r="D196" s="76" t="s">
        <v>21</v>
      </c>
      <c r="E196" s="18" t="s">
        <v>18</v>
      </c>
      <c r="F196" s="52">
        <f t="shared" si="4"/>
        <v>713.08450000000005</v>
      </c>
      <c r="G196" s="47"/>
      <c r="H196" s="47">
        <v>326.108</v>
      </c>
      <c r="I196" s="47">
        <v>495.041</v>
      </c>
      <c r="J196" s="47">
        <v>931.12800000000004</v>
      </c>
    </row>
    <row r="197" spans="1:10" x14ac:dyDescent="0.25">
      <c r="A197" s="18" t="s">
        <v>15</v>
      </c>
      <c r="B197" s="18" t="s">
        <v>318</v>
      </c>
      <c r="C197" s="18" t="s">
        <v>235</v>
      </c>
      <c r="D197" s="76" t="s">
        <v>21</v>
      </c>
      <c r="E197" s="18" t="s">
        <v>18</v>
      </c>
      <c r="F197" s="52">
        <f t="shared" si="4"/>
        <v>159.18549999999999</v>
      </c>
      <c r="G197" s="47">
        <v>318.63600000000002</v>
      </c>
      <c r="H197" s="47">
        <v>109.35599999999999</v>
      </c>
      <c r="I197" s="47">
        <v>72.908000000000001</v>
      </c>
      <c r="J197" s="47">
        <v>245.46299999999999</v>
      </c>
    </row>
    <row r="198" spans="1:10" x14ac:dyDescent="0.25">
      <c r="A198" s="18" t="s">
        <v>15</v>
      </c>
      <c r="B198" s="18" t="s">
        <v>318</v>
      </c>
      <c r="C198" s="18" t="s">
        <v>236</v>
      </c>
      <c r="D198" s="76" t="s">
        <v>21</v>
      </c>
      <c r="E198" s="18" t="s">
        <v>18</v>
      </c>
      <c r="F198" s="52">
        <f t="shared" si="4"/>
        <v>133.50450000000001</v>
      </c>
      <c r="G198" s="47">
        <v>51.898000000000003</v>
      </c>
      <c r="H198" s="47">
        <v>4.7889999999999997</v>
      </c>
      <c r="I198" s="47">
        <v>152.76499999999999</v>
      </c>
      <c r="J198" s="47">
        <v>114.244</v>
      </c>
    </row>
    <row r="199" spans="1:10" x14ac:dyDescent="0.25">
      <c r="A199" s="18" t="s">
        <v>15</v>
      </c>
      <c r="B199" s="18" t="s">
        <v>318</v>
      </c>
      <c r="C199" s="18" t="s">
        <v>237</v>
      </c>
      <c r="D199" s="76" t="s">
        <v>21</v>
      </c>
      <c r="E199" s="18" t="s">
        <v>18</v>
      </c>
      <c r="F199" s="52">
        <f t="shared" si="4"/>
        <v>12214.126</v>
      </c>
      <c r="G199" s="47">
        <v>9794.3279999999995</v>
      </c>
      <c r="H199" s="47">
        <v>9340.5049999999992</v>
      </c>
      <c r="I199" s="47">
        <v>10487.557000000001</v>
      </c>
      <c r="J199" s="47">
        <v>13940.695</v>
      </c>
    </row>
    <row r="200" spans="1:10" x14ac:dyDescent="0.25">
      <c r="A200" s="18" t="s">
        <v>15</v>
      </c>
      <c r="B200" s="18" t="s">
        <v>318</v>
      </c>
      <c r="C200" s="18" t="s">
        <v>238</v>
      </c>
      <c r="D200" s="76" t="s">
        <v>21</v>
      </c>
      <c r="E200" s="18" t="s">
        <v>18</v>
      </c>
      <c r="F200" s="52">
        <f t="shared" si="4"/>
        <v>2155.0439999999999</v>
      </c>
      <c r="G200" s="47">
        <v>595.82000000000005</v>
      </c>
      <c r="H200" s="47">
        <v>988.87699999999995</v>
      </c>
      <c r="I200" s="47">
        <v>2159.625</v>
      </c>
      <c r="J200" s="47">
        <v>2150.4630000000002</v>
      </c>
    </row>
    <row r="201" spans="1:10" x14ac:dyDescent="0.25">
      <c r="A201" s="18" t="s">
        <v>15</v>
      </c>
      <c r="B201" s="18" t="s">
        <v>318</v>
      </c>
      <c r="C201" s="18" t="s">
        <v>239</v>
      </c>
      <c r="D201" s="76" t="s">
        <v>21</v>
      </c>
      <c r="E201" s="18" t="s">
        <v>18</v>
      </c>
      <c r="F201" s="52">
        <f t="shared" si="4"/>
        <v>518.875</v>
      </c>
      <c r="G201" s="47">
        <v>180.54300000000001</v>
      </c>
      <c r="H201" s="47">
        <v>34.93</v>
      </c>
      <c r="I201" s="47">
        <v>33.024999999999999</v>
      </c>
      <c r="J201" s="47">
        <v>1004.725</v>
      </c>
    </row>
    <row r="202" spans="1:10" x14ac:dyDescent="0.25">
      <c r="A202" s="18" t="s">
        <v>15</v>
      </c>
      <c r="B202" s="18" t="s">
        <v>318</v>
      </c>
      <c r="C202" s="18" t="s">
        <v>240</v>
      </c>
      <c r="D202" s="76" t="s">
        <v>21</v>
      </c>
      <c r="E202" s="18" t="s">
        <v>18</v>
      </c>
      <c r="F202" s="52">
        <f t="shared" si="4"/>
        <v>145.23599999999999</v>
      </c>
      <c r="G202" s="47">
        <v>0.23300000000000001</v>
      </c>
      <c r="H202" s="47">
        <v>35.344000000000001</v>
      </c>
      <c r="I202" s="47">
        <v>142.68799999999999</v>
      </c>
      <c r="J202" s="47">
        <v>147.78399999999999</v>
      </c>
    </row>
    <row r="203" spans="1:10" x14ac:dyDescent="0.25">
      <c r="A203" s="18" t="s">
        <v>15</v>
      </c>
      <c r="B203" s="18" t="s">
        <v>318</v>
      </c>
      <c r="C203" s="18" t="s">
        <v>241</v>
      </c>
      <c r="D203" s="76" t="s">
        <v>21</v>
      </c>
      <c r="E203" s="18" t="s">
        <v>18</v>
      </c>
      <c r="F203" s="52">
        <f t="shared" si="4"/>
        <v>397.50549999999998</v>
      </c>
      <c r="G203" s="47">
        <v>698.45100000000002</v>
      </c>
      <c r="H203" s="47">
        <v>722.23099999999999</v>
      </c>
      <c r="I203" s="47">
        <v>653.01099999999997</v>
      </c>
      <c r="J203" s="47">
        <v>142</v>
      </c>
    </row>
    <row r="204" spans="1:10" x14ac:dyDescent="0.25">
      <c r="A204" s="18" t="s">
        <v>15</v>
      </c>
      <c r="B204" s="18" t="s">
        <v>318</v>
      </c>
      <c r="C204" s="18" t="s">
        <v>242</v>
      </c>
      <c r="D204" s="76" t="s">
        <v>21</v>
      </c>
      <c r="E204" s="18" t="s">
        <v>18</v>
      </c>
      <c r="F204" s="52">
        <f t="shared" si="4"/>
        <v>304.0795</v>
      </c>
      <c r="G204" s="47">
        <v>9.173</v>
      </c>
      <c r="H204" s="47">
        <v>30.896000000000001</v>
      </c>
      <c r="I204" s="47">
        <v>25.686</v>
      </c>
      <c r="J204" s="47">
        <v>582.47299999999996</v>
      </c>
    </row>
    <row r="205" spans="1:10" x14ac:dyDescent="0.25">
      <c r="A205" s="18" t="s">
        <v>15</v>
      </c>
      <c r="B205" s="18" t="s">
        <v>318</v>
      </c>
      <c r="C205" s="18" t="s">
        <v>243</v>
      </c>
      <c r="D205" s="76" t="s">
        <v>21</v>
      </c>
      <c r="E205" s="18" t="s">
        <v>18</v>
      </c>
      <c r="F205" s="52">
        <f t="shared" si="4"/>
        <v>2551.1495</v>
      </c>
      <c r="G205" s="47">
        <v>20645.648000000001</v>
      </c>
      <c r="H205" s="47">
        <v>2592.4870000000001</v>
      </c>
      <c r="I205" s="47">
        <v>2003.6130000000001</v>
      </c>
      <c r="J205" s="47">
        <v>3098.6860000000001</v>
      </c>
    </row>
  </sheetData>
  <autoFilter ref="A6:I175">
    <sortState ref="A7:I175">
      <sortCondition descending="1" ref="F6:F163"/>
    </sortState>
  </autoFilter>
  <hyperlinks>
    <hyperlink ref="F1" location="'CONTENTS &amp; NOTES'!A1" display="Return to Contents pag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38"/>
  <sheetViews>
    <sheetView showGridLines="0" workbookViewId="0">
      <selection activeCell="C7" sqref="C7"/>
    </sheetView>
  </sheetViews>
  <sheetFormatPr defaultColWidth="9.28515625" defaultRowHeight="12" x14ac:dyDescent="0.25"/>
  <cols>
    <col min="1" max="2" width="9.28515625" style="2"/>
    <col min="3" max="3" width="20.7109375" style="2" customWidth="1"/>
    <col min="4" max="4" width="4.5703125" style="2" customWidth="1"/>
    <col min="5" max="5" width="12.42578125" style="2" customWidth="1"/>
    <col min="6" max="6" width="12.85546875" style="3" customWidth="1"/>
    <col min="7" max="7" width="11.28515625" style="2" bestFit="1" customWidth="1"/>
    <col min="8" max="8" width="11.42578125" style="2" bestFit="1" customWidth="1"/>
    <col min="9" max="11" width="11.28515625" style="2" bestFit="1" customWidth="1"/>
    <col min="12" max="12" width="12.42578125" style="2" bestFit="1" customWidth="1"/>
    <col min="13" max="13" width="11.28515625" style="2" bestFit="1" customWidth="1"/>
    <col min="14" max="14" width="11.42578125" style="2" bestFit="1" customWidth="1"/>
    <col min="15" max="16384" width="9.28515625" style="2"/>
  </cols>
  <sheetData>
    <row r="1" spans="1:14" ht="14.4" x14ac:dyDescent="0.25">
      <c r="A1" s="1" t="s">
        <v>320</v>
      </c>
      <c r="F1" s="107" t="s">
        <v>366</v>
      </c>
      <c r="G1" s="108"/>
      <c r="H1" s="109"/>
    </row>
    <row r="2" spans="1:14" s="4" customFormat="1" x14ac:dyDescent="0.25">
      <c r="A2" s="4" t="s">
        <v>1</v>
      </c>
      <c r="B2" s="5" t="s">
        <v>321</v>
      </c>
      <c r="F2" s="6"/>
    </row>
    <row r="3" spans="1:14" s="9" customFormat="1" ht="24" x14ac:dyDescent="0.25">
      <c r="A3" s="7" t="s">
        <v>3</v>
      </c>
      <c r="B3" s="7" t="s">
        <v>4</v>
      </c>
      <c r="C3" s="7" t="s">
        <v>5</v>
      </c>
      <c r="D3" s="7"/>
      <c r="E3" s="7" t="s">
        <v>6</v>
      </c>
      <c r="F3" s="8" t="s">
        <v>250</v>
      </c>
      <c r="G3" s="7" t="s">
        <v>9</v>
      </c>
      <c r="H3" s="7" t="s">
        <v>10</v>
      </c>
      <c r="I3" s="7" t="s">
        <v>11</v>
      </c>
      <c r="J3" s="7" t="s">
        <v>12</v>
      </c>
      <c r="K3" s="7" t="s">
        <v>13</v>
      </c>
      <c r="L3" s="7" t="s">
        <v>14</v>
      </c>
      <c r="M3" s="7" t="s">
        <v>246</v>
      </c>
      <c r="N3" s="45" t="s">
        <v>251</v>
      </c>
    </row>
    <row r="4" spans="1:14" s="9" customFormat="1" x14ac:dyDescent="0.25">
      <c r="A4" s="10"/>
      <c r="B4" s="10"/>
      <c r="C4" s="12" t="s">
        <v>370</v>
      </c>
      <c r="D4" s="10"/>
      <c r="E4" s="10"/>
      <c r="F4" s="11"/>
      <c r="G4" s="12">
        <f>(COUNTIF(G7:G9494,"&gt;0")-1)</f>
        <v>203</v>
      </c>
      <c r="H4" s="12">
        <f t="shared" ref="H4:N4" si="0">(COUNTIF(H7:H9494,"&gt;0")-1)</f>
        <v>196</v>
      </c>
      <c r="I4" s="12">
        <f t="shared" si="0"/>
        <v>198</v>
      </c>
      <c r="J4" s="12">
        <f t="shared" si="0"/>
        <v>171</v>
      </c>
      <c r="K4" s="12">
        <f t="shared" si="0"/>
        <v>161</v>
      </c>
      <c r="L4" s="12">
        <f t="shared" si="0"/>
        <v>160</v>
      </c>
      <c r="M4" s="12">
        <f t="shared" si="0"/>
        <v>173</v>
      </c>
      <c r="N4" s="12">
        <f t="shared" si="0"/>
        <v>188</v>
      </c>
    </row>
    <row r="5" spans="1:14" s="9" customFormat="1" x14ac:dyDescent="0.25">
      <c r="A5" s="10"/>
      <c r="B5" s="10"/>
      <c r="C5" s="115" t="s">
        <v>371</v>
      </c>
      <c r="D5" s="10"/>
      <c r="E5" s="10"/>
      <c r="F5" s="39">
        <f>SUBTOTAL(9,F7:F209)</f>
        <v>48147413.121333361</v>
      </c>
      <c r="G5" s="39">
        <f t="shared" ref="G5:N5" si="1">SUBTOTAL(9,G7:G209)</f>
        <v>22903337.701999988</v>
      </c>
      <c r="H5" s="39">
        <f t="shared" si="1"/>
        <v>32357346.934999987</v>
      </c>
      <c r="I5" s="39">
        <f t="shared" si="1"/>
        <v>28193597.336000007</v>
      </c>
      <c r="J5" s="39">
        <f t="shared" si="1"/>
        <v>33906281.582999997</v>
      </c>
      <c r="K5" s="39">
        <f t="shared" si="1"/>
        <v>44235268.670999989</v>
      </c>
      <c r="L5" s="39">
        <f t="shared" si="1"/>
        <v>63971528.81400004</v>
      </c>
      <c r="M5" s="39">
        <f t="shared" si="1"/>
        <v>35872509.431999981</v>
      </c>
      <c r="N5" s="39">
        <f t="shared" si="1"/>
        <v>44598201.118000016</v>
      </c>
    </row>
    <row r="6" spans="1:14" s="9" customFormat="1" x14ac:dyDescent="0.25">
      <c r="A6" s="14"/>
      <c r="B6" s="14"/>
      <c r="C6" s="14"/>
      <c r="D6" s="14"/>
      <c r="E6" s="14"/>
      <c r="F6" s="15"/>
      <c r="G6" s="14"/>
      <c r="H6" s="14"/>
      <c r="I6" s="14"/>
      <c r="J6" s="14"/>
      <c r="K6" s="14"/>
      <c r="L6" s="14"/>
      <c r="M6" s="14"/>
      <c r="N6" s="14"/>
    </row>
    <row r="7" spans="1:14" s="69" customFormat="1" x14ac:dyDescent="0.25">
      <c r="A7" s="70" t="s">
        <v>15</v>
      </c>
      <c r="B7" s="70" t="s">
        <v>318</v>
      </c>
      <c r="C7" s="116" t="s">
        <v>369</v>
      </c>
      <c r="D7" s="36"/>
      <c r="E7" s="70" t="s">
        <v>18</v>
      </c>
      <c r="F7" s="52">
        <f t="shared" ref="F7:F70" si="2">SUM(L7:N7)/3</f>
        <v>12625095.320333332</v>
      </c>
      <c r="G7" s="77">
        <v>8503149.0459999982</v>
      </c>
      <c r="H7" s="77">
        <v>11875478.835000005</v>
      </c>
      <c r="I7" s="77">
        <v>8209112.7960000001</v>
      </c>
      <c r="J7" s="77">
        <v>7799656.0990000004</v>
      </c>
      <c r="K7" s="77">
        <v>9658907.109000003</v>
      </c>
      <c r="L7" s="77">
        <v>15642147.296999997</v>
      </c>
      <c r="M7" s="77">
        <v>8356757.5099999998</v>
      </c>
      <c r="N7" s="77">
        <v>13876381.153999997</v>
      </c>
    </row>
    <row r="8" spans="1:14" x14ac:dyDescent="0.25">
      <c r="A8" s="18" t="s">
        <v>15</v>
      </c>
      <c r="B8" s="18" t="s">
        <v>318</v>
      </c>
      <c r="C8" s="18" t="s">
        <v>17</v>
      </c>
      <c r="D8" s="19"/>
      <c r="E8" s="18" t="s">
        <v>18</v>
      </c>
      <c r="F8" s="52">
        <f t="shared" si="2"/>
        <v>5721037.418333333</v>
      </c>
      <c r="G8" s="47">
        <v>3161115.4810000001</v>
      </c>
      <c r="H8" s="47">
        <v>4910821.6789999995</v>
      </c>
      <c r="I8" s="47">
        <v>4292323.7879999997</v>
      </c>
      <c r="J8" s="47">
        <v>5999531.6260000002</v>
      </c>
      <c r="K8" s="47">
        <v>7324398.6270000003</v>
      </c>
      <c r="L8" s="47">
        <v>9447743.6659999993</v>
      </c>
      <c r="M8" s="47">
        <v>7715360.7429999998</v>
      </c>
      <c r="N8" s="47">
        <v>7.8460000000000001</v>
      </c>
    </row>
    <row r="9" spans="1:14" x14ac:dyDescent="0.25">
      <c r="A9" s="18" t="s">
        <v>15</v>
      </c>
      <c r="B9" s="18" t="s">
        <v>318</v>
      </c>
      <c r="C9" s="18" t="s">
        <v>30</v>
      </c>
      <c r="D9" s="19"/>
      <c r="E9" s="18" t="s">
        <v>18</v>
      </c>
      <c r="F9" s="52">
        <f t="shared" si="2"/>
        <v>5468137.3803333333</v>
      </c>
      <c r="G9" s="47">
        <v>3590736.642</v>
      </c>
      <c r="H9" s="47">
        <v>4893160.2120000003</v>
      </c>
      <c r="I9" s="47">
        <v>2313078.307</v>
      </c>
      <c r="J9" s="47">
        <v>2041593.7849999999</v>
      </c>
      <c r="K9" s="47">
        <v>7936544.301</v>
      </c>
      <c r="L9" s="47">
        <v>11517282.911</v>
      </c>
      <c r="M9" s="47">
        <v>4886970.9740000004</v>
      </c>
      <c r="N9" s="47">
        <v>158.256</v>
      </c>
    </row>
    <row r="10" spans="1:14" x14ac:dyDescent="0.25">
      <c r="A10" s="18" t="s">
        <v>15</v>
      </c>
      <c r="B10" s="18" t="s">
        <v>318</v>
      </c>
      <c r="C10" s="18" t="s">
        <v>28</v>
      </c>
      <c r="D10" s="19"/>
      <c r="E10" s="18" t="s">
        <v>18</v>
      </c>
      <c r="F10" s="52">
        <f t="shared" si="2"/>
        <v>2139885.5180000002</v>
      </c>
      <c r="G10" s="47">
        <v>459238.96</v>
      </c>
      <c r="H10" s="47">
        <v>1115563.656</v>
      </c>
      <c r="I10" s="47">
        <v>493706.647</v>
      </c>
      <c r="J10" s="47">
        <v>1128671.321</v>
      </c>
      <c r="K10" s="47">
        <v>1443472.4129999999</v>
      </c>
      <c r="L10" s="47">
        <v>3550097.9360000002</v>
      </c>
      <c r="M10" s="47">
        <v>2867581.3059999999</v>
      </c>
      <c r="N10" s="47">
        <v>1977.3119999999999</v>
      </c>
    </row>
    <row r="11" spans="1:14" x14ac:dyDescent="0.25">
      <c r="A11" s="18" t="s">
        <v>15</v>
      </c>
      <c r="B11" s="18" t="s">
        <v>318</v>
      </c>
      <c r="C11" s="18" t="s">
        <v>20</v>
      </c>
      <c r="D11" s="19"/>
      <c r="E11" s="18" t="s">
        <v>18</v>
      </c>
      <c r="F11" s="52">
        <f t="shared" si="2"/>
        <v>1785843.4450000003</v>
      </c>
      <c r="G11" s="47">
        <v>1109747.453</v>
      </c>
      <c r="H11" s="47">
        <v>1443205.5519999999</v>
      </c>
      <c r="I11" s="47">
        <v>1023983.728</v>
      </c>
      <c r="J11" s="47">
        <v>1241882.7649999999</v>
      </c>
      <c r="K11" s="47">
        <v>2377303.432</v>
      </c>
      <c r="L11" s="47">
        <v>2469885.8480000002</v>
      </c>
      <c r="M11" s="47">
        <v>2887641.8139999998</v>
      </c>
      <c r="N11" s="47">
        <v>2.673</v>
      </c>
    </row>
    <row r="12" spans="1:14" x14ac:dyDescent="0.25">
      <c r="A12" s="18" t="s">
        <v>15</v>
      </c>
      <c r="B12" s="18" t="s">
        <v>318</v>
      </c>
      <c r="C12" s="18" t="s">
        <v>145</v>
      </c>
      <c r="D12" s="19"/>
      <c r="E12" s="18" t="s">
        <v>18</v>
      </c>
      <c r="F12" s="52">
        <f t="shared" si="2"/>
        <v>1647318.8373333337</v>
      </c>
      <c r="G12" s="47">
        <v>63.8</v>
      </c>
      <c r="H12" s="47">
        <v>170.43600000000001</v>
      </c>
      <c r="I12" s="47">
        <v>119963.386</v>
      </c>
      <c r="J12" s="47">
        <v>1343585.0190000001</v>
      </c>
      <c r="K12" s="47">
        <v>2479522.0929999999</v>
      </c>
      <c r="L12" s="47">
        <v>4537675.4970000004</v>
      </c>
      <c r="M12" s="47">
        <v>404255.576</v>
      </c>
      <c r="N12" s="47">
        <v>25.439</v>
      </c>
    </row>
    <row r="13" spans="1:14" x14ac:dyDescent="0.25">
      <c r="A13" s="18" t="s">
        <v>15</v>
      </c>
      <c r="B13" s="18" t="s">
        <v>318</v>
      </c>
      <c r="C13" s="18" t="s">
        <v>26</v>
      </c>
      <c r="D13" s="19"/>
      <c r="E13" s="18" t="s">
        <v>18</v>
      </c>
      <c r="F13" s="52">
        <f t="shared" si="2"/>
        <v>1290987.078</v>
      </c>
      <c r="G13" s="47">
        <v>757229.397</v>
      </c>
      <c r="H13" s="47">
        <v>748290.08600000001</v>
      </c>
      <c r="I13" s="47">
        <v>759554.728</v>
      </c>
      <c r="J13" s="47">
        <v>967743.68500000006</v>
      </c>
      <c r="K13" s="47">
        <v>1143351.7339999999</v>
      </c>
      <c r="L13" s="47">
        <v>2891366.8840000001</v>
      </c>
      <c r="M13" s="47">
        <v>981134.2</v>
      </c>
      <c r="N13" s="47">
        <v>460.15</v>
      </c>
    </row>
    <row r="14" spans="1:14" x14ac:dyDescent="0.25">
      <c r="A14" s="18" t="s">
        <v>15</v>
      </c>
      <c r="B14" s="18" t="s">
        <v>318</v>
      </c>
      <c r="C14" s="18" t="s">
        <v>50</v>
      </c>
      <c r="D14" s="19"/>
      <c r="E14" s="18" t="s">
        <v>18</v>
      </c>
      <c r="F14" s="52">
        <f t="shared" si="2"/>
        <v>583726.11600000004</v>
      </c>
      <c r="G14" s="47">
        <v>403328.87300000002</v>
      </c>
      <c r="H14" s="47">
        <v>640883.55700000003</v>
      </c>
      <c r="I14" s="47">
        <v>512217.18199999997</v>
      </c>
      <c r="J14" s="47">
        <v>550637.35600000003</v>
      </c>
      <c r="K14" s="47">
        <v>487419.304</v>
      </c>
      <c r="L14" s="47">
        <v>1035719.526</v>
      </c>
      <c r="M14" s="47">
        <v>715458.82200000004</v>
      </c>
      <c r="N14" s="47"/>
    </row>
    <row r="15" spans="1:14" x14ac:dyDescent="0.25">
      <c r="A15" s="18" t="s">
        <v>15</v>
      </c>
      <c r="B15" s="18" t="s">
        <v>318</v>
      </c>
      <c r="C15" s="18" t="s">
        <v>27</v>
      </c>
      <c r="D15" s="19"/>
      <c r="E15" s="18" t="s">
        <v>18</v>
      </c>
      <c r="F15" s="52">
        <f t="shared" si="2"/>
        <v>590064.33366666676</v>
      </c>
      <c r="G15" s="47">
        <v>610937.9</v>
      </c>
      <c r="H15" s="47">
        <v>784958.64300000004</v>
      </c>
      <c r="I15" s="47">
        <v>750781.31099999999</v>
      </c>
      <c r="J15" s="47">
        <v>265872.04200000002</v>
      </c>
      <c r="K15" s="47">
        <v>554845.24800000002</v>
      </c>
      <c r="L15" s="47">
        <v>667832.08900000004</v>
      </c>
      <c r="M15" s="47">
        <v>555933.64500000002</v>
      </c>
      <c r="N15" s="47">
        <v>546427.26699999999</v>
      </c>
    </row>
    <row r="16" spans="1:14" x14ac:dyDescent="0.25">
      <c r="A16" s="18" t="s">
        <v>15</v>
      </c>
      <c r="B16" s="18" t="s">
        <v>318</v>
      </c>
      <c r="C16" s="18" t="s">
        <v>41</v>
      </c>
      <c r="D16" s="19"/>
      <c r="E16" s="18" t="s">
        <v>18</v>
      </c>
      <c r="F16" s="52">
        <f t="shared" si="2"/>
        <v>41712.433333333327</v>
      </c>
      <c r="G16" s="47">
        <v>382.488</v>
      </c>
      <c r="H16" s="47">
        <v>1888.4670000000001</v>
      </c>
      <c r="I16" s="47">
        <v>181.00399999999999</v>
      </c>
      <c r="J16" s="47">
        <v>38523.79</v>
      </c>
      <c r="K16" s="47">
        <v>1E-3</v>
      </c>
      <c r="L16" s="47"/>
      <c r="M16" s="47">
        <v>12.438000000000001</v>
      </c>
      <c r="N16" s="47">
        <v>125124.86199999999</v>
      </c>
    </row>
    <row r="17" spans="1:14" x14ac:dyDescent="0.25">
      <c r="A17" s="18" t="s">
        <v>15</v>
      </c>
      <c r="B17" s="18" t="s">
        <v>318</v>
      </c>
      <c r="C17" s="18" t="s">
        <v>35</v>
      </c>
      <c r="D17" s="19"/>
      <c r="E17" s="18" t="s">
        <v>18</v>
      </c>
      <c r="F17" s="52">
        <f t="shared" si="2"/>
        <v>482283.15366666665</v>
      </c>
      <c r="G17" s="47">
        <v>242440.193</v>
      </c>
      <c r="H17" s="47">
        <v>632230.47400000005</v>
      </c>
      <c r="I17" s="47">
        <v>911930.85</v>
      </c>
      <c r="J17" s="47">
        <v>741910.18099999998</v>
      </c>
      <c r="K17" s="47">
        <v>1804277.9890000001</v>
      </c>
      <c r="L17" s="47">
        <v>780423.44400000002</v>
      </c>
      <c r="M17" s="47">
        <v>666407.07499999995</v>
      </c>
      <c r="N17" s="47">
        <v>18.942</v>
      </c>
    </row>
    <row r="18" spans="1:14" x14ac:dyDescent="0.25">
      <c r="A18" s="18" t="s">
        <v>15</v>
      </c>
      <c r="B18" s="18" t="s">
        <v>318</v>
      </c>
      <c r="C18" s="18" t="s">
        <v>46</v>
      </c>
      <c r="D18" s="19"/>
      <c r="E18" s="18" t="s">
        <v>18</v>
      </c>
      <c r="F18" s="52">
        <f t="shared" si="2"/>
        <v>426706.78399999999</v>
      </c>
      <c r="G18" s="47">
        <v>77785.634000000005</v>
      </c>
      <c r="H18" s="47">
        <v>91843.585000000006</v>
      </c>
      <c r="I18" s="47">
        <v>104345.321</v>
      </c>
      <c r="J18" s="47">
        <v>321918.42700000003</v>
      </c>
      <c r="K18" s="47">
        <v>269526.25099999999</v>
      </c>
      <c r="L18" s="47">
        <v>1005583.088</v>
      </c>
      <c r="M18" s="47">
        <v>274128.91100000002</v>
      </c>
      <c r="N18" s="47">
        <v>408.35300000000001</v>
      </c>
    </row>
    <row r="19" spans="1:14" x14ac:dyDescent="0.25">
      <c r="A19" s="18" t="s">
        <v>15</v>
      </c>
      <c r="B19" s="18" t="s">
        <v>318</v>
      </c>
      <c r="C19" s="18" t="s">
        <v>98</v>
      </c>
      <c r="D19" s="19"/>
      <c r="E19" s="18" t="s">
        <v>18</v>
      </c>
      <c r="F19" s="52">
        <f t="shared" si="2"/>
        <v>1210.2940000000001</v>
      </c>
      <c r="G19" s="47">
        <v>13698.047</v>
      </c>
      <c r="H19" s="47">
        <v>1082.5119999999999</v>
      </c>
      <c r="I19" s="47">
        <v>1611.9929999999999</v>
      </c>
      <c r="J19" s="47"/>
      <c r="K19" s="47"/>
      <c r="L19" s="47"/>
      <c r="M19" s="47">
        <v>3630.8820000000001</v>
      </c>
      <c r="N19" s="47"/>
    </row>
    <row r="20" spans="1:14" x14ac:dyDescent="0.25">
      <c r="A20" s="18" t="s">
        <v>15</v>
      </c>
      <c r="B20" s="18" t="s">
        <v>318</v>
      </c>
      <c r="C20" s="18" t="s">
        <v>22</v>
      </c>
      <c r="D20" s="19"/>
      <c r="E20" s="18" t="s">
        <v>18</v>
      </c>
      <c r="F20" s="52">
        <f t="shared" si="2"/>
        <v>396017.11899999995</v>
      </c>
      <c r="G20" s="47">
        <v>359656.83</v>
      </c>
      <c r="H20" s="47">
        <v>241159.23800000001</v>
      </c>
      <c r="I20" s="47">
        <v>321917.315</v>
      </c>
      <c r="J20" s="47">
        <v>546720.06799999997</v>
      </c>
      <c r="K20" s="47">
        <v>513755.38</v>
      </c>
      <c r="L20" s="47">
        <v>790056.38899999997</v>
      </c>
      <c r="M20" s="47">
        <v>397994.96799999999</v>
      </c>
      <c r="N20" s="47"/>
    </row>
    <row r="21" spans="1:14" x14ac:dyDescent="0.25">
      <c r="A21" s="18" t="s">
        <v>15</v>
      </c>
      <c r="B21" s="18" t="s">
        <v>318</v>
      </c>
      <c r="C21" s="18" t="s">
        <v>36</v>
      </c>
      <c r="D21" s="19"/>
      <c r="E21" s="18" t="s">
        <v>18</v>
      </c>
      <c r="F21" s="52">
        <f t="shared" si="2"/>
        <v>392823.87533333333</v>
      </c>
      <c r="G21" s="47">
        <v>374909.95600000001</v>
      </c>
      <c r="H21" s="47">
        <v>141716.27900000001</v>
      </c>
      <c r="I21" s="47">
        <v>138799.61799999999</v>
      </c>
      <c r="J21" s="47">
        <v>333074.52299999999</v>
      </c>
      <c r="K21" s="47">
        <v>359453.386</v>
      </c>
      <c r="L21" s="47">
        <v>751965.39300000004</v>
      </c>
      <c r="M21" s="47">
        <v>426492.24599999998</v>
      </c>
      <c r="N21" s="47">
        <v>13.987</v>
      </c>
    </row>
    <row r="22" spans="1:14" x14ac:dyDescent="0.25">
      <c r="A22" s="18" t="s">
        <v>15</v>
      </c>
      <c r="B22" s="18" t="s">
        <v>318</v>
      </c>
      <c r="C22" s="18" t="s">
        <v>141</v>
      </c>
      <c r="D22" s="19"/>
      <c r="E22" s="18" t="s">
        <v>18</v>
      </c>
      <c r="F22" s="52">
        <f t="shared" si="2"/>
        <v>437273.9283333334</v>
      </c>
      <c r="G22" s="47">
        <v>263.31700000000001</v>
      </c>
      <c r="H22" s="47">
        <v>126.67100000000001</v>
      </c>
      <c r="I22" s="47">
        <v>249161.28099999999</v>
      </c>
      <c r="J22" s="47">
        <v>787573.61800000002</v>
      </c>
      <c r="K22" s="47">
        <v>797172.79299999995</v>
      </c>
      <c r="L22" s="47">
        <v>852383.96200000006</v>
      </c>
      <c r="M22" s="47">
        <v>340903.25599999999</v>
      </c>
      <c r="N22" s="47">
        <v>118534.567</v>
      </c>
    </row>
    <row r="23" spans="1:14" x14ac:dyDescent="0.25">
      <c r="A23" s="18" t="s">
        <v>15</v>
      </c>
      <c r="B23" s="18" t="s">
        <v>318</v>
      </c>
      <c r="C23" s="18" t="s">
        <v>61</v>
      </c>
      <c r="D23" s="19"/>
      <c r="E23" s="18" t="s">
        <v>18</v>
      </c>
      <c r="F23" s="52">
        <f t="shared" si="2"/>
        <v>200072.04366666669</v>
      </c>
      <c r="G23" s="47">
        <v>48574.646000000001</v>
      </c>
      <c r="H23" s="47">
        <v>72979.407000000007</v>
      </c>
      <c r="I23" s="47">
        <v>94969.505999999994</v>
      </c>
      <c r="J23" s="47">
        <v>120875.05499999999</v>
      </c>
      <c r="K23" s="47">
        <v>318455.12</v>
      </c>
      <c r="L23" s="47">
        <v>386822.37800000003</v>
      </c>
      <c r="M23" s="47">
        <v>213381.23499999999</v>
      </c>
      <c r="N23" s="47">
        <v>12.518000000000001</v>
      </c>
    </row>
    <row r="24" spans="1:14" x14ac:dyDescent="0.25">
      <c r="A24" s="18" t="s">
        <v>15</v>
      </c>
      <c r="B24" s="18" t="s">
        <v>318</v>
      </c>
      <c r="C24" s="18" t="s">
        <v>51</v>
      </c>
      <c r="D24" s="19"/>
      <c r="E24" s="18" t="s">
        <v>18</v>
      </c>
      <c r="F24" s="52">
        <f t="shared" si="2"/>
        <v>240755.99933333334</v>
      </c>
      <c r="G24" s="47">
        <v>52515.832000000002</v>
      </c>
      <c r="H24" s="47">
        <v>174976.29500000001</v>
      </c>
      <c r="I24" s="47">
        <v>89316.542000000001</v>
      </c>
      <c r="J24" s="47">
        <v>131169.84599999999</v>
      </c>
      <c r="K24" s="47">
        <v>233635.391</v>
      </c>
      <c r="L24" s="47">
        <v>488857.05900000001</v>
      </c>
      <c r="M24" s="47">
        <v>233410.93900000001</v>
      </c>
      <c r="N24" s="47"/>
    </row>
    <row r="25" spans="1:14" x14ac:dyDescent="0.25">
      <c r="A25" s="18" t="s">
        <v>15</v>
      </c>
      <c r="B25" s="18" t="s">
        <v>318</v>
      </c>
      <c r="C25" s="18" t="s">
        <v>55</v>
      </c>
      <c r="D25" s="19"/>
      <c r="E25" s="18" t="s">
        <v>18</v>
      </c>
      <c r="F25" s="52">
        <f t="shared" si="2"/>
        <v>299583.60866666667</v>
      </c>
      <c r="G25" s="47">
        <v>83485.797999999995</v>
      </c>
      <c r="H25" s="47">
        <v>155308.785</v>
      </c>
      <c r="I25" s="47">
        <v>107289.254</v>
      </c>
      <c r="J25" s="47">
        <v>52001.777999999998</v>
      </c>
      <c r="K25" s="47">
        <v>60296.076000000001</v>
      </c>
      <c r="L25" s="47">
        <v>739213.04599999997</v>
      </c>
      <c r="M25" s="47">
        <v>56058.152000000002</v>
      </c>
      <c r="N25" s="47">
        <v>103479.628</v>
      </c>
    </row>
    <row r="26" spans="1:14" x14ac:dyDescent="0.25">
      <c r="A26" s="18" t="s">
        <v>15</v>
      </c>
      <c r="B26" s="18" t="s">
        <v>318</v>
      </c>
      <c r="C26" s="18" t="s">
        <v>116</v>
      </c>
      <c r="D26" s="19"/>
      <c r="E26" s="18" t="s">
        <v>18</v>
      </c>
      <c r="F26" s="52">
        <f t="shared" si="2"/>
        <v>195404.75666666668</v>
      </c>
      <c r="G26" s="47">
        <v>54471.313999999998</v>
      </c>
      <c r="H26" s="47">
        <v>70187.217999999993</v>
      </c>
      <c r="I26" s="47">
        <v>45165.1</v>
      </c>
      <c r="J26" s="47">
        <v>26919.432000000001</v>
      </c>
      <c r="K26" s="47">
        <v>6561.8739999999998</v>
      </c>
      <c r="L26" s="47">
        <v>512036.52299999999</v>
      </c>
      <c r="M26" s="47">
        <v>73176.081999999995</v>
      </c>
      <c r="N26" s="47">
        <v>1001.665</v>
      </c>
    </row>
    <row r="27" spans="1:14" x14ac:dyDescent="0.25">
      <c r="A27" s="18" t="s">
        <v>15</v>
      </c>
      <c r="B27" s="18" t="s">
        <v>318</v>
      </c>
      <c r="C27" s="18" t="s">
        <v>33</v>
      </c>
      <c r="D27" s="19"/>
      <c r="E27" s="18" t="s">
        <v>18</v>
      </c>
      <c r="F27" s="52">
        <f t="shared" si="2"/>
        <v>190053.867</v>
      </c>
      <c r="G27" s="47">
        <v>323531.58500000002</v>
      </c>
      <c r="H27" s="47">
        <v>271859.76400000002</v>
      </c>
      <c r="I27" s="47">
        <v>410228.19300000003</v>
      </c>
      <c r="J27" s="47">
        <v>591278.57499999995</v>
      </c>
      <c r="K27" s="47">
        <v>564757.32299999997</v>
      </c>
      <c r="L27" s="47">
        <v>382568.60600000003</v>
      </c>
      <c r="M27" s="47">
        <v>185829.995</v>
      </c>
      <c r="N27" s="47">
        <v>1763</v>
      </c>
    </row>
    <row r="28" spans="1:14" x14ac:dyDescent="0.25">
      <c r="A28" s="18" t="s">
        <v>15</v>
      </c>
      <c r="B28" s="18" t="s">
        <v>318</v>
      </c>
      <c r="C28" s="18" t="s">
        <v>25</v>
      </c>
      <c r="D28" s="19"/>
      <c r="E28" s="18" t="s">
        <v>18</v>
      </c>
      <c r="F28" s="52">
        <f t="shared" si="2"/>
        <v>198852.54066666667</v>
      </c>
      <c r="G28" s="47">
        <v>264094.84999999998</v>
      </c>
      <c r="H28" s="47">
        <v>296076.83600000001</v>
      </c>
      <c r="I28" s="47">
        <v>603826.78599999996</v>
      </c>
      <c r="J28" s="47">
        <v>423002.55</v>
      </c>
      <c r="K28" s="47">
        <v>299757.95400000003</v>
      </c>
      <c r="L28" s="47">
        <v>459533.83799999999</v>
      </c>
      <c r="M28" s="47">
        <v>133485.75</v>
      </c>
      <c r="N28" s="47">
        <v>3538.0340000000001</v>
      </c>
    </row>
    <row r="29" spans="1:14" x14ac:dyDescent="0.25">
      <c r="A29" s="18" t="s">
        <v>15</v>
      </c>
      <c r="B29" s="18" t="s">
        <v>318</v>
      </c>
      <c r="C29" s="18" t="s">
        <v>109</v>
      </c>
      <c r="D29" s="19"/>
      <c r="E29" s="18" t="s">
        <v>18</v>
      </c>
      <c r="F29" s="52">
        <f t="shared" si="2"/>
        <v>248553.88</v>
      </c>
      <c r="G29" s="47">
        <v>779.39499999999998</v>
      </c>
      <c r="H29" s="47">
        <v>36883.618999999999</v>
      </c>
      <c r="I29" s="47">
        <v>33477.754000000001</v>
      </c>
      <c r="J29" s="47">
        <v>604892.84499999997</v>
      </c>
      <c r="K29" s="47">
        <v>800989.27099999995</v>
      </c>
      <c r="L29" s="47">
        <v>541537.70200000005</v>
      </c>
      <c r="M29" s="47">
        <v>204028.595</v>
      </c>
      <c r="N29" s="47">
        <v>95.343000000000004</v>
      </c>
    </row>
    <row r="30" spans="1:14" x14ac:dyDescent="0.25">
      <c r="A30" s="18" t="s">
        <v>15</v>
      </c>
      <c r="B30" s="18" t="s">
        <v>318</v>
      </c>
      <c r="C30" s="18" t="s">
        <v>39</v>
      </c>
      <c r="D30" s="19"/>
      <c r="E30" s="18" t="s">
        <v>18</v>
      </c>
      <c r="F30" s="52">
        <f t="shared" si="2"/>
        <v>140757.23266666665</v>
      </c>
      <c r="G30" s="47">
        <v>169629.356</v>
      </c>
      <c r="H30" s="47">
        <v>429300.99200000003</v>
      </c>
      <c r="I30" s="47">
        <v>267544.06699999998</v>
      </c>
      <c r="J30" s="47">
        <v>61371.004999999997</v>
      </c>
      <c r="K30" s="47">
        <v>101035.496</v>
      </c>
      <c r="L30" s="47">
        <v>137655.04399999999</v>
      </c>
      <c r="M30" s="47">
        <v>284255.70299999998</v>
      </c>
      <c r="N30" s="47">
        <v>360.95100000000002</v>
      </c>
    </row>
    <row r="31" spans="1:14" x14ac:dyDescent="0.25">
      <c r="A31" s="18" t="s">
        <v>15</v>
      </c>
      <c r="B31" s="18" t="s">
        <v>318</v>
      </c>
      <c r="C31" s="18" t="s">
        <v>44</v>
      </c>
      <c r="D31" s="19"/>
      <c r="E31" s="18" t="s">
        <v>18</v>
      </c>
      <c r="F31" s="52">
        <f t="shared" si="2"/>
        <v>190129.54033333331</v>
      </c>
      <c r="G31" s="47">
        <v>215663.611</v>
      </c>
      <c r="H31" s="47">
        <v>245701.21400000001</v>
      </c>
      <c r="I31" s="47">
        <v>882803.36300000001</v>
      </c>
      <c r="J31" s="47">
        <v>205857.709</v>
      </c>
      <c r="K31" s="47">
        <v>199316.49799999999</v>
      </c>
      <c r="L31" s="47">
        <v>266699.44300000003</v>
      </c>
      <c r="M31" s="47">
        <v>299874.53399999999</v>
      </c>
      <c r="N31" s="47">
        <v>3814.6439999999998</v>
      </c>
    </row>
    <row r="32" spans="1:14" x14ac:dyDescent="0.25">
      <c r="A32" s="18" t="s">
        <v>15</v>
      </c>
      <c r="B32" s="18" t="s">
        <v>318</v>
      </c>
      <c r="C32" s="18" t="s">
        <v>40</v>
      </c>
      <c r="D32" s="19"/>
      <c r="E32" s="18" t="s">
        <v>18</v>
      </c>
      <c r="F32" s="52">
        <f t="shared" si="2"/>
        <v>142469.76699999999</v>
      </c>
      <c r="G32" s="47">
        <v>224356.31899999999</v>
      </c>
      <c r="H32" s="47">
        <v>187535.45</v>
      </c>
      <c r="I32" s="47">
        <v>114285.09600000001</v>
      </c>
      <c r="J32" s="47">
        <v>87491.107000000004</v>
      </c>
      <c r="K32" s="47">
        <v>78513.402000000002</v>
      </c>
      <c r="L32" s="47">
        <v>190354.378</v>
      </c>
      <c r="M32" s="47">
        <v>237027.64600000001</v>
      </c>
      <c r="N32" s="47">
        <v>27.277000000000001</v>
      </c>
    </row>
    <row r="33" spans="1:14" x14ac:dyDescent="0.25">
      <c r="A33" s="18" t="s">
        <v>15</v>
      </c>
      <c r="B33" s="18" t="s">
        <v>318</v>
      </c>
      <c r="C33" s="18" t="s">
        <v>24</v>
      </c>
      <c r="D33" s="19"/>
      <c r="E33" s="18" t="s">
        <v>18</v>
      </c>
      <c r="F33" s="52">
        <f t="shared" si="2"/>
        <v>130937.31266666665</v>
      </c>
      <c r="G33" s="47">
        <v>60281.146999999997</v>
      </c>
      <c r="H33" s="47">
        <v>71515.785999999993</v>
      </c>
      <c r="I33" s="47">
        <v>69044.736000000004</v>
      </c>
      <c r="J33" s="47">
        <v>122591.88499999999</v>
      </c>
      <c r="K33" s="47">
        <v>256953.826</v>
      </c>
      <c r="L33" s="47">
        <v>232988.046</v>
      </c>
      <c r="M33" s="47">
        <v>148592.90700000001</v>
      </c>
      <c r="N33" s="47">
        <v>11230.985000000001</v>
      </c>
    </row>
    <row r="34" spans="1:14" x14ac:dyDescent="0.25">
      <c r="A34" s="18" t="s">
        <v>15</v>
      </c>
      <c r="B34" s="18" t="s">
        <v>318</v>
      </c>
      <c r="C34" s="18" t="s">
        <v>32</v>
      </c>
      <c r="D34" s="19"/>
      <c r="E34" s="18" t="s">
        <v>18</v>
      </c>
      <c r="F34" s="52">
        <f t="shared" si="2"/>
        <v>137204.93266666666</v>
      </c>
      <c r="G34" s="47">
        <v>120945.04700000001</v>
      </c>
      <c r="H34" s="47">
        <v>231703.07</v>
      </c>
      <c r="I34" s="47">
        <v>118742.507</v>
      </c>
      <c r="J34" s="47">
        <v>57934.904000000002</v>
      </c>
      <c r="K34" s="47">
        <v>106969.761</v>
      </c>
      <c r="L34" s="47">
        <v>223327.255</v>
      </c>
      <c r="M34" s="47">
        <v>188287.54300000001</v>
      </c>
      <c r="N34" s="47"/>
    </row>
    <row r="35" spans="1:14" x14ac:dyDescent="0.25">
      <c r="A35" s="18" t="s">
        <v>15</v>
      </c>
      <c r="B35" s="18" t="s">
        <v>318</v>
      </c>
      <c r="C35" s="18" t="s">
        <v>37</v>
      </c>
      <c r="D35" s="19"/>
      <c r="E35" s="18" t="s">
        <v>18</v>
      </c>
      <c r="F35" s="52">
        <f t="shared" si="2"/>
        <v>515527.38133333327</v>
      </c>
      <c r="G35" s="47">
        <v>64728.186999999998</v>
      </c>
      <c r="H35" s="47">
        <v>221918.06</v>
      </c>
      <c r="I35" s="47">
        <v>57853.883000000002</v>
      </c>
      <c r="J35" s="47">
        <v>229797.09099999999</v>
      </c>
      <c r="K35" s="47">
        <v>864336.67599999998</v>
      </c>
      <c r="L35" s="47">
        <v>153290.519</v>
      </c>
      <c r="M35" s="47">
        <v>122276.012</v>
      </c>
      <c r="N35" s="47">
        <v>1271015.6129999999</v>
      </c>
    </row>
    <row r="36" spans="1:14" x14ac:dyDescent="0.25">
      <c r="A36" s="18" t="s">
        <v>15</v>
      </c>
      <c r="B36" s="18" t="s">
        <v>318</v>
      </c>
      <c r="C36" s="18" t="s">
        <v>138</v>
      </c>
      <c r="D36" s="19"/>
      <c r="E36" s="18" t="s">
        <v>18</v>
      </c>
      <c r="F36" s="52">
        <f t="shared" si="2"/>
        <v>167417.18766666666</v>
      </c>
      <c r="G36" s="47">
        <v>3153.1819999999998</v>
      </c>
      <c r="H36" s="47">
        <v>1120.9449999999999</v>
      </c>
      <c r="I36" s="47">
        <v>41168.887000000002</v>
      </c>
      <c r="J36" s="47">
        <v>85020.870999999999</v>
      </c>
      <c r="K36" s="47">
        <v>186140.97399999999</v>
      </c>
      <c r="L36" s="47">
        <v>342687.99400000001</v>
      </c>
      <c r="M36" s="47">
        <v>159458.916</v>
      </c>
      <c r="N36" s="47">
        <v>104.65300000000001</v>
      </c>
    </row>
    <row r="37" spans="1:14" x14ac:dyDescent="0.25">
      <c r="A37" s="18" t="s">
        <v>15</v>
      </c>
      <c r="B37" s="18" t="s">
        <v>318</v>
      </c>
      <c r="C37" s="18" t="s">
        <v>19</v>
      </c>
      <c r="D37" s="19"/>
      <c r="E37" s="18" t="s">
        <v>18</v>
      </c>
      <c r="F37" s="52">
        <f t="shared" si="2"/>
        <v>75436.462333333329</v>
      </c>
      <c r="G37" s="47">
        <v>220241.28</v>
      </c>
      <c r="H37" s="47">
        <v>161425.04199999999</v>
      </c>
      <c r="I37" s="47">
        <v>57633.285000000003</v>
      </c>
      <c r="J37" s="47">
        <v>2737.8310000000001</v>
      </c>
      <c r="K37" s="47"/>
      <c r="L37" s="47"/>
      <c r="M37" s="47">
        <v>226244.08199999999</v>
      </c>
      <c r="N37" s="47">
        <v>65.305000000000007</v>
      </c>
    </row>
    <row r="38" spans="1:14" x14ac:dyDescent="0.25">
      <c r="A38" s="18" t="s">
        <v>15</v>
      </c>
      <c r="B38" s="18" t="s">
        <v>318</v>
      </c>
      <c r="C38" s="18" t="s">
        <v>71</v>
      </c>
      <c r="D38" s="19"/>
      <c r="E38" s="18" t="s">
        <v>18</v>
      </c>
      <c r="F38" s="52">
        <f t="shared" si="2"/>
        <v>85722.265666666673</v>
      </c>
      <c r="G38" s="47">
        <v>35261.525999999998</v>
      </c>
      <c r="H38" s="47">
        <v>48647.216999999997</v>
      </c>
      <c r="I38" s="47">
        <v>48329.413999999997</v>
      </c>
      <c r="J38" s="47">
        <v>99063.43</v>
      </c>
      <c r="K38" s="47">
        <v>120696.099</v>
      </c>
      <c r="L38" s="47">
        <v>106241.039</v>
      </c>
      <c r="M38" s="47">
        <v>150925.758</v>
      </c>
      <c r="N38" s="47"/>
    </row>
    <row r="39" spans="1:14" x14ac:dyDescent="0.25">
      <c r="A39" s="18" t="s">
        <v>15</v>
      </c>
      <c r="B39" s="18" t="s">
        <v>318</v>
      </c>
      <c r="C39" s="18" t="s">
        <v>23</v>
      </c>
      <c r="D39" s="19"/>
      <c r="E39" s="18" t="s">
        <v>18</v>
      </c>
      <c r="F39" s="52">
        <f t="shared" si="2"/>
        <v>9384.8446666666659</v>
      </c>
      <c r="G39" s="47">
        <v>110033.514</v>
      </c>
      <c r="H39" s="47">
        <v>167042.46799999999</v>
      </c>
      <c r="I39" s="47">
        <v>70709.210999999996</v>
      </c>
      <c r="J39" s="47"/>
      <c r="K39" s="47"/>
      <c r="L39" s="47"/>
      <c r="M39" s="47">
        <v>28154.534</v>
      </c>
      <c r="N39" s="47"/>
    </row>
    <row r="40" spans="1:14" x14ac:dyDescent="0.25">
      <c r="A40" s="18" t="s">
        <v>15</v>
      </c>
      <c r="B40" s="18" t="s">
        <v>318</v>
      </c>
      <c r="C40" s="18" t="s">
        <v>199</v>
      </c>
      <c r="D40" s="19"/>
      <c r="E40" s="18" t="s">
        <v>18</v>
      </c>
      <c r="F40" s="52">
        <f t="shared" si="2"/>
        <v>130270.92033333333</v>
      </c>
      <c r="G40" s="47">
        <v>1325.164</v>
      </c>
      <c r="H40" s="47">
        <v>148.46199999999999</v>
      </c>
      <c r="I40" s="47">
        <v>37689.684000000001</v>
      </c>
      <c r="J40" s="47">
        <v>5582.7910000000002</v>
      </c>
      <c r="K40" s="47">
        <v>123302.29399999999</v>
      </c>
      <c r="L40" s="47">
        <v>340238.08500000002</v>
      </c>
      <c r="M40" s="47">
        <v>50574.675999999999</v>
      </c>
      <c r="N40" s="47"/>
    </row>
    <row r="41" spans="1:14" x14ac:dyDescent="0.25">
      <c r="A41" s="18" t="s">
        <v>15</v>
      </c>
      <c r="B41" s="18" t="s">
        <v>318</v>
      </c>
      <c r="C41" s="18" t="s">
        <v>124</v>
      </c>
      <c r="D41" s="19"/>
      <c r="E41" s="18" t="s">
        <v>18</v>
      </c>
      <c r="F41" s="52">
        <f t="shared" si="2"/>
        <v>128201.36233333334</v>
      </c>
      <c r="G41" s="47">
        <v>3935.8249999999998</v>
      </c>
      <c r="H41" s="47">
        <v>17749.677</v>
      </c>
      <c r="I41" s="47">
        <v>2000146.4709999999</v>
      </c>
      <c r="J41" s="47">
        <v>1578710.1410000001</v>
      </c>
      <c r="K41" s="47"/>
      <c r="L41" s="47">
        <v>384600.88199999998</v>
      </c>
      <c r="M41" s="47"/>
      <c r="N41" s="47">
        <v>3.2050000000000001</v>
      </c>
    </row>
    <row r="42" spans="1:14" x14ac:dyDescent="0.25">
      <c r="A42" s="18" t="s">
        <v>15</v>
      </c>
      <c r="B42" s="18" t="s">
        <v>318</v>
      </c>
      <c r="C42" s="18" t="s">
        <v>81</v>
      </c>
      <c r="D42" s="19"/>
      <c r="E42" s="18" t="s">
        <v>18</v>
      </c>
      <c r="F42" s="52">
        <f t="shared" si="2"/>
        <v>71868.347666666668</v>
      </c>
      <c r="G42" s="47">
        <v>34502.828999999998</v>
      </c>
      <c r="H42" s="47">
        <v>32195.262999999999</v>
      </c>
      <c r="I42" s="47">
        <v>22566.792000000001</v>
      </c>
      <c r="J42" s="47">
        <v>27063.061000000002</v>
      </c>
      <c r="K42" s="47">
        <v>104787.841</v>
      </c>
      <c r="L42" s="47">
        <v>147224.163</v>
      </c>
      <c r="M42" s="47">
        <v>67249.562999999995</v>
      </c>
      <c r="N42" s="47">
        <v>1131.317</v>
      </c>
    </row>
    <row r="43" spans="1:14" x14ac:dyDescent="0.25">
      <c r="A43" s="18" t="s">
        <v>15</v>
      </c>
      <c r="B43" s="18" t="s">
        <v>318</v>
      </c>
      <c r="C43" s="18" t="s">
        <v>181</v>
      </c>
      <c r="D43" s="19"/>
      <c r="E43" s="18" t="s">
        <v>18</v>
      </c>
      <c r="F43" s="52">
        <f t="shared" si="2"/>
        <v>157474.92533333335</v>
      </c>
      <c r="G43" s="47">
        <v>29354.720000000001</v>
      </c>
      <c r="H43" s="47">
        <v>94359.824999999997</v>
      </c>
      <c r="I43" s="47">
        <v>111994.606</v>
      </c>
      <c r="J43" s="47">
        <v>86435.979000000007</v>
      </c>
      <c r="K43" s="47">
        <v>178926.22099999999</v>
      </c>
      <c r="L43" s="47">
        <v>98788.663</v>
      </c>
      <c r="M43" s="47">
        <v>93173.862999999998</v>
      </c>
      <c r="N43" s="47">
        <v>280462.25</v>
      </c>
    </row>
    <row r="44" spans="1:14" x14ac:dyDescent="0.25">
      <c r="A44" s="18" t="s">
        <v>15</v>
      </c>
      <c r="B44" s="18" t="s">
        <v>318</v>
      </c>
      <c r="C44" s="18" t="s">
        <v>34</v>
      </c>
      <c r="D44" s="19"/>
      <c r="E44" s="18" t="s">
        <v>18</v>
      </c>
      <c r="F44" s="52">
        <f t="shared" si="2"/>
        <v>4200.9326666666666</v>
      </c>
      <c r="G44" s="47">
        <v>60340.148000000001</v>
      </c>
      <c r="H44" s="47">
        <v>43461.247000000003</v>
      </c>
      <c r="I44" s="47">
        <v>24791.251</v>
      </c>
      <c r="J44" s="47">
        <v>7296.0860000000002</v>
      </c>
      <c r="K44" s="47">
        <v>2785.7060000000001</v>
      </c>
      <c r="L44" s="47"/>
      <c r="M44" s="47">
        <v>12468.466</v>
      </c>
      <c r="N44" s="47">
        <v>134.33199999999999</v>
      </c>
    </row>
    <row r="45" spans="1:14" x14ac:dyDescent="0.25">
      <c r="A45" s="18" t="s">
        <v>15</v>
      </c>
      <c r="B45" s="18" t="s">
        <v>318</v>
      </c>
      <c r="C45" s="18" t="s">
        <v>53</v>
      </c>
      <c r="D45" s="19"/>
      <c r="E45" s="18" t="s">
        <v>18</v>
      </c>
      <c r="F45" s="52">
        <f t="shared" si="2"/>
        <v>111953.43100000003</v>
      </c>
      <c r="G45" s="47">
        <v>58697.614000000001</v>
      </c>
      <c r="H45" s="47">
        <v>94510.86</v>
      </c>
      <c r="I45" s="47">
        <v>70652.547999999995</v>
      </c>
      <c r="J45" s="47">
        <v>117096.587</v>
      </c>
      <c r="K45" s="47">
        <v>33167.868999999999</v>
      </c>
      <c r="L45" s="47">
        <v>93993.232000000004</v>
      </c>
      <c r="M45" s="47">
        <v>100554.478</v>
      </c>
      <c r="N45" s="47">
        <v>141312.58300000001</v>
      </c>
    </row>
    <row r="46" spans="1:14" x14ac:dyDescent="0.25">
      <c r="A46" s="18" t="s">
        <v>15</v>
      </c>
      <c r="B46" s="18" t="s">
        <v>318</v>
      </c>
      <c r="C46" s="18" t="s">
        <v>169</v>
      </c>
      <c r="D46" s="19"/>
      <c r="E46" s="18" t="s">
        <v>18</v>
      </c>
      <c r="F46" s="52">
        <f t="shared" si="2"/>
        <v>77335.64</v>
      </c>
      <c r="G46" s="47">
        <v>64856.745000000003</v>
      </c>
      <c r="H46" s="47">
        <v>51703.008999999998</v>
      </c>
      <c r="I46" s="47">
        <v>40925.082000000002</v>
      </c>
      <c r="J46" s="47">
        <v>7470.4849999999997</v>
      </c>
      <c r="K46" s="47">
        <v>27481.246999999999</v>
      </c>
      <c r="L46" s="47">
        <v>87710.324999999997</v>
      </c>
      <c r="M46" s="47">
        <v>63952.040999999997</v>
      </c>
      <c r="N46" s="47">
        <v>80344.554000000004</v>
      </c>
    </row>
    <row r="47" spans="1:14" x14ac:dyDescent="0.25">
      <c r="A47" s="18" t="s">
        <v>15</v>
      </c>
      <c r="B47" s="18" t="s">
        <v>318</v>
      </c>
      <c r="C47" s="18" t="s">
        <v>159</v>
      </c>
      <c r="D47" s="19"/>
      <c r="E47" s="18" t="s">
        <v>18</v>
      </c>
      <c r="F47" s="52">
        <f t="shared" si="2"/>
        <v>3307645.4673333336</v>
      </c>
      <c r="G47" s="47">
        <v>153.16800000000001</v>
      </c>
      <c r="H47" s="47"/>
      <c r="I47" s="47">
        <v>290.63099999999997</v>
      </c>
      <c r="J47" s="47">
        <v>27.981999999999999</v>
      </c>
      <c r="K47" s="47">
        <v>12.114000000000001</v>
      </c>
      <c r="L47" s="47">
        <v>235643.15599999999</v>
      </c>
      <c r="M47" s="47">
        <v>7866.7340000000004</v>
      </c>
      <c r="N47" s="47">
        <v>9679426.5120000001</v>
      </c>
    </row>
    <row r="48" spans="1:14" x14ac:dyDescent="0.25">
      <c r="A48" s="18" t="s">
        <v>15</v>
      </c>
      <c r="B48" s="18" t="s">
        <v>318</v>
      </c>
      <c r="C48" s="18" t="s">
        <v>101</v>
      </c>
      <c r="D48" s="19"/>
      <c r="E48" s="18" t="s">
        <v>18</v>
      </c>
      <c r="F48" s="52">
        <f t="shared" si="2"/>
        <v>107099.34133333333</v>
      </c>
      <c r="G48" s="47">
        <v>80654.899000000005</v>
      </c>
      <c r="H48" s="47">
        <v>258360.09599999999</v>
      </c>
      <c r="I48" s="47">
        <v>74111.697</v>
      </c>
      <c r="J48" s="47">
        <v>109369.00199999999</v>
      </c>
      <c r="K48" s="47">
        <v>88147.578999999998</v>
      </c>
      <c r="L48" s="47">
        <v>52443.142</v>
      </c>
      <c r="M48" s="47">
        <v>106190.076</v>
      </c>
      <c r="N48" s="47">
        <v>162664.80600000001</v>
      </c>
    </row>
    <row r="49" spans="1:14" x14ac:dyDescent="0.25">
      <c r="A49" s="18" t="s">
        <v>15</v>
      </c>
      <c r="B49" s="18" t="s">
        <v>318</v>
      </c>
      <c r="C49" s="18" t="s">
        <v>140</v>
      </c>
      <c r="D49" s="19"/>
      <c r="E49" s="18" t="s">
        <v>18</v>
      </c>
      <c r="F49" s="52">
        <f t="shared" si="2"/>
        <v>80347.171666666662</v>
      </c>
      <c r="G49" s="47">
        <v>2227.5909999999999</v>
      </c>
      <c r="H49" s="47">
        <v>75.567999999999998</v>
      </c>
      <c r="I49" s="47">
        <v>12508.793</v>
      </c>
      <c r="J49" s="47">
        <v>68978.562999999995</v>
      </c>
      <c r="K49" s="47">
        <v>5626.0820000000003</v>
      </c>
      <c r="L49" s="47">
        <v>224456.81299999999</v>
      </c>
      <c r="M49" s="47">
        <v>3014.058</v>
      </c>
      <c r="N49" s="47">
        <v>13570.644</v>
      </c>
    </row>
    <row r="50" spans="1:14" x14ac:dyDescent="0.25">
      <c r="A50" s="18" t="s">
        <v>15</v>
      </c>
      <c r="B50" s="18" t="s">
        <v>318</v>
      </c>
      <c r="C50" s="18" t="s">
        <v>43</v>
      </c>
      <c r="D50" s="19"/>
      <c r="E50" s="18" t="s">
        <v>18</v>
      </c>
      <c r="F50" s="52">
        <f t="shared" si="2"/>
        <v>58137.379333333323</v>
      </c>
      <c r="G50" s="47">
        <v>14327.496999999999</v>
      </c>
      <c r="H50" s="47">
        <v>16410.008000000002</v>
      </c>
      <c r="I50" s="47">
        <v>44968.228999999999</v>
      </c>
      <c r="J50" s="47">
        <v>35551.19</v>
      </c>
      <c r="K50" s="47">
        <v>19022.007000000001</v>
      </c>
      <c r="L50" s="47">
        <v>45701.858999999997</v>
      </c>
      <c r="M50" s="47">
        <v>125798.66899999999</v>
      </c>
      <c r="N50" s="47">
        <v>2911.61</v>
      </c>
    </row>
    <row r="51" spans="1:14" x14ac:dyDescent="0.25">
      <c r="A51" s="18" t="s">
        <v>15</v>
      </c>
      <c r="B51" s="18" t="s">
        <v>318</v>
      </c>
      <c r="C51" s="18" t="s">
        <v>58</v>
      </c>
      <c r="D51" s="19"/>
      <c r="E51" s="18" t="s">
        <v>18</v>
      </c>
      <c r="F51" s="52">
        <f t="shared" si="2"/>
        <v>37538.732333333326</v>
      </c>
      <c r="G51" s="47">
        <v>23157.567999999999</v>
      </c>
      <c r="H51" s="47">
        <v>56418.781000000003</v>
      </c>
      <c r="I51" s="47">
        <v>29036.633999999998</v>
      </c>
      <c r="J51" s="47">
        <v>36203.207999999999</v>
      </c>
      <c r="K51" s="47">
        <v>46988.991000000002</v>
      </c>
      <c r="L51" s="47">
        <v>46949.828000000001</v>
      </c>
      <c r="M51" s="47">
        <v>65666.218999999997</v>
      </c>
      <c r="N51" s="47">
        <v>0.15</v>
      </c>
    </row>
    <row r="52" spans="1:14" x14ac:dyDescent="0.25">
      <c r="A52" s="18" t="s">
        <v>15</v>
      </c>
      <c r="B52" s="18" t="s">
        <v>318</v>
      </c>
      <c r="C52" s="18" t="s">
        <v>31</v>
      </c>
      <c r="D52" s="19"/>
      <c r="E52" s="18" t="s">
        <v>18</v>
      </c>
      <c r="F52" s="52">
        <f t="shared" si="2"/>
        <v>63610.408333333333</v>
      </c>
      <c r="G52" s="47">
        <v>6437.8</v>
      </c>
      <c r="H52" s="47">
        <v>10676.915999999999</v>
      </c>
      <c r="I52" s="47">
        <v>31900.532999999999</v>
      </c>
      <c r="J52" s="47">
        <v>38332.1</v>
      </c>
      <c r="K52" s="47">
        <v>89062.990999999995</v>
      </c>
      <c r="L52" s="47">
        <v>163776.785</v>
      </c>
      <c r="M52" s="47">
        <v>23964.594000000001</v>
      </c>
      <c r="N52" s="47">
        <v>3089.846</v>
      </c>
    </row>
    <row r="53" spans="1:14" x14ac:dyDescent="0.25">
      <c r="A53" s="18" t="s">
        <v>15</v>
      </c>
      <c r="B53" s="18" t="s">
        <v>318</v>
      </c>
      <c r="C53" s="18" t="s">
        <v>100</v>
      </c>
      <c r="D53" s="19"/>
      <c r="E53" s="18" t="s">
        <v>18</v>
      </c>
      <c r="F53" s="52">
        <f t="shared" si="2"/>
        <v>51418.084333333332</v>
      </c>
      <c r="G53" s="47">
        <v>13021.993</v>
      </c>
      <c r="H53" s="47">
        <v>29601.324000000001</v>
      </c>
      <c r="I53" s="47">
        <v>34043.474000000002</v>
      </c>
      <c r="J53" s="47">
        <v>37765.347999999998</v>
      </c>
      <c r="K53" s="47">
        <v>22190.046999999999</v>
      </c>
      <c r="L53" s="47">
        <v>89568.588000000003</v>
      </c>
      <c r="M53" s="47">
        <v>64685.665000000001</v>
      </c>
      <c r="N53" s="47"/>
    </row>
    <row r="54" spans="1:14" x14ac:dyDescent="0.25">
      <c r="A54" s="18" t="s">
        <v>15</v>
      </c>
      <c r="B54" s="18" t="s">
        <v>318</v>
      </c>
      <c r="C54" s="18" t="s">
        <v>157</v>
      </c>
      <c r="D54" s="19"/>
      <c r="E54" s="18" t="s">
        <v>18</v>
      </c>
      <c r="F54" s="52">
        <f t="shared" si="2"/>
        <v>52801.041333333327</v>
      </c>
      <c r="G54" s="47">
        <v>39895.133999999998</v>
      </c>
      <c r="H54" s="47">
        <v>17151.242999999999</v>
      </c>
      <c r="I54" s="47">
        <v>23141.710999999999</v>
      </c>
      <c r="J54" s="47">
        <v>264.69200000000001</v>
      </c>
      <c r="K54" s="47">
        <v>61631.506999999998</v>
      </c>
      <c r="L54" s="47">
        <v>94380.297000000006</v>
      </c>
      <c r="M54" s="47">
        <v>64016.682000000001</v>
      </c>
      <c r="N54" s="47">
        <v>6.1449999999999996</v>
      </c>
    </row>
    <row r="55" spans="1:14" x14ac:dyDescent="0.25">
      <c r="A55" s="18" t="s">
        <v>15</v>
      </c>
      <c r="B55" s="18" t="s">
        <v>318</v>
      </c>
      <c r="C55" s="18" t="s">
        <v>47</v>
      </c>
      <c r="D55" s="19"/>
      <c r="E55" s="18" t="s">
        <v>18</v>
      </c>
      <c r="F55" s="52">
        <f t="shared" si="2"/>
        <v>1453.7250000000001</v>
      </c>
      <c r="G55" s="47">
        <v>6800.5140000000001</v>
      </c>
      <c r="H55" s="47">
        <v>6169.4369999999999</v>
      </c>
      <c r="I55" s="47">
        <v>6789.0969999999998</v>
      </c>
      <c r="J55" s="47"/>
      <c r="K55" s="47"/>
      <c r="L55" s="47"/>
      <c r="M55" s="47">
        <v>3852.3020000000001</v>
      </c>
      <c r="N55" s="47">
        <v>508.87299999999999</v>
      </c>
    </row>
    <row r="56" spans="1:14" x14ac:dyDescent="0.25">
      <c r="A56" s="18" t="s">
        <v>15</v>
      </c>
      <c r="B56" s="18" t="s">
        <v>318</v>
      </c>
      <c r="C56" s="18" t="s">
        <v>147</v>
      </c>
      <c r="D56" s="19"/>
      <c r="E56" s="18" t="s">
        <v>18</v>
      </c>
      <c r="F56" s="52">
        <f t="shared" si="2"/>
        <v>54179.989666666661</v>
      </c>
      <c r="G56" s="47">
        <v>584.77599999999995</v>
      </c>
      <c r="H56" s="47"/>
      <c r="I56" s="47">
        <v>2940.2049999999999</v>
      </c>
      <c r="J56" s="47">
        <v>5154.8770000000004</v>
      </c>
      <c r="K56" s="47">
        <v>85273.536999999997</v>
      </c>
      <c r="L56" s="47">
        <v>107254.871</v>
      </c>
      <c r="M56" s="47">
        <v>55276.036999999997</v>
      </c>
      <c r="N56" s="47">
        <v>9.0609999999999999</v>
      </c>
    </row>
    <row r="57" spans="1:14" x14ac:dyDescent="0.25">
      <c r="A57" s="18" t="s">
        <v>15</v>
      </c>
      <c r="B57" s="18" t="s">
        <v>318</v>
      </c>
      <c r="C57" s="18" t="s">
        <v>206</v>
      </c>
      <c r="D57" s="19"/>
      <c r="E57" s="18" t="s">
        <v>18</v>
      </c>
      <c r="F57" s="52">
        <f t="shared" si="2"/>
        <v>22.138333333333335</v>
      </c>
      <c r="G57" s="47">
        <v>1775.3879999999999</v>
      </c>
      <c r="H57" s="47">
        <v>3543.49</v>
      </c>
      <c r="I57" s="47">
        <v>1352.9169999999999</v>
      </c>
      <c r="J57" s="47">
        <v>43.064999999999998</v>
      </c>
      <c r="K57" s="47"/>
      <c r="L57" s="47"/>
      <c r="M57" s="47">
        <v>66.415000000000006</v>
      </c>
      <c r="N57" s="47"/>
    </row>
    <row r="58" spans="1:14" x14ac:dyDescent="0.25">
      <c r="A58" s="18" t="s">
        <v>15</v>
      </c>
      <c r="B58" s="18" t="s">
        <v>318</v>
      </c>
      <c r="C58" s="18" t="s">
        <v>200</v>
      </c>
      <c r="D58" s="19"/>
      <c r="E58" s="18" t="s">
        <v>18</v>
      </c>
      <c r="F58" s="52">
        <f t="shared" si="2"/>
        <v>42907.928666666667</v>
      </c>
      <c r="G58" s="47">
        <v>795.46299999999997</v>
      </c>
      <c r="H58" s="47">
        <v>160.798</v>
      </c>
      <c r="I58" s="47">
        <v>160309.83199999999</v>
      </c>
      <c r="J58" s="47">
        <v>630346.73899999994</v>
      </c>
      <c r="K58" s="47">
        <v>438090.12</v>
      </c>
      <c r="L58" s="47"/>
      <c r="M58" s="47">
        <v>128667.909</v>
      </c>
      <c r="N58" s="47">
        <v>55.877000000000002</v>
      </c>
    </row>
    <row r="59" spans="1:14" x14ac:dyDescent="0.25">
      <c r="A59" s="18" t="s">
        <v>15</v>
      </c>
      <c r="B59" s="18" t="s">
        <v>318</v>
      </c>
      <c r="C59" s="18" t="s">
        <v>122</v>
      </c>
      <c r="D59" s="19"/>
      <c r="E59" s="18" t="s">
        <v>18</v>
      </c>
      <c r="F59" s="52">
        <f t="shared" si="2"/>
        <v>38958.926666666666</v>
      </c>
      <c r="G59" s="47">
        <v>2561.8420000000001</v>
      </c>
      <c r="H59" s="47">
        <v>2677.8739999999998</v>
      </c>
      <c r="I59" s="47">
        <v>1294.394</v>
      </c>
      <c r="J59" s="47">
        <v>36551.307999999997</v>
      </c>
      <c r="K59" s="47">
        <v>5045.2060000000001</v>
      </c>
      <c r="L59" s="47">
        <v>116065.31</v>
      </c>
      <c r="M59" s="47">
        <v>806.98599999999999</v>
      </c>
      <c r="N59" s="47">
        <v>4.484</v>
      </c>
    </row>
    <row r="60" spans="1:14" x14ac:dyDescent="0.25">
      <c r="A60" s="18" t="s">
        <v>15</v>
      </c>
      <c r="B60" s="18" t="s">
        <v>318</v>
      </c>
      <c r="C60" s="18" t="s">
        <v>133</v>
      </c>
      <c r="D60" s="19"/>
      <c r="E60" s="18" t="s">
        <v>18</v>
      </c>
      <c r="F60" s="52">
        <f t="shared" si="2"/>
        <v>36963.323333333334</v>
      </c>
      <c r="G60" s="47">
        <v>296.87799999999999</v>
      </c>
      <c r="H60" s="47">
        <v>64747.023000000001</v>
      </c>
      <c r="I60" s="47">
        <v>17423.212</v>
      </c>
      <c r="J60" s="47">
        <v>257582.24</v>
      </c>
      <c r="K60" s="47">
        <v>228355.644</v>
      </c>
      <c r="L60" s="47">
        <v>57700.527999999998</v>
      </c>
      <c r="M60" s="47">
        <v>52956.476999999999</v>
      </c>
      <c r="N60" s="47">
        <v>232.965</v>
      </c>
    </row>
    <row r="61" spans="1:14" x14ac:dyDescent="0.25">
      <c r="A61" s="18" t="s">
        <v>15</v>
      </c>
      <c r="B61" s="18" t="s">
        <v>318</v>
      </c>
      <c r="C61" s="18" t="s">
        <v>88</v>
      </c>
      <c r="D61" s="19"/>
      <c r="E61" s="18" t="s">
        <v>18</v>
      </c>
      <c r="F61" s="52">
        <f t="shared" si="2"/>
        <v>115.36</v>
      </c>
      <c r="G61" s="47">
        <v>66381.471999999994</v>
      </c>
      <c r="H61" s="47">
        <v>236208.23499999999</v>
      </c>
      <c r="I61" s="47">
        <v>3715.873</v>
      </c>
      <c r="J61" s="47"/>
      <c r="K61" s="47"/>
      <c r="L61" s="47">
        <v>327.80500000000001</v>
      </c>
      <c r="M61" s="47"/>
      <c r="N61" s="47">
        <v>18.274999999999999</v>
      </c>
    </row>
    <row r="62" spans="1:14" x14ac:dyDescent="0.25">
      <c r="A62" s="18" t="s">
        <v>15</v>
      </c>
      <c r="B62" s="18" t="s">
        <v>318</v>
      </c>
      <c r="C62" s="18" t="s">
        <v>152</v>
      </c>
      <c r="D62" s="19"/>
      <c r="E62" s="18" t="s">
        <v>18</v>
      </c>
      <c r="F62" s="52">
        <f t="shared" si="2"/>
        <v>27326.997333333333</v>
      </c>
      <c r="G62" s="47">
        <v>7239.652</v>
      </c>
      <c r="H62" s="47">
        <v>3001.3440000000001</v>
      </c>
      <c r="I62" s="47">
        <v>3038.68</v>
      </c>
      <c r="J62" s="47">
        <v>9330.4889999999996</v>
      </c>
      <c r="K62" s="47">
        <v>11428.716</v>
      </c>
      <c r="L62" s="47">
        <v>58111.610999999997</v>
      </c>
      <c r="M62" s="47">
        <v>23839.286</v>
      </c>
      <c r="N62" s="47">
        <v>30.094999999999999</v>
      </c>
    </row>
    <row r="63" spans="1:14" x14ac:dyDescent="0.25">
      <c r="A63" s="18" t="s">
        <v>15</v>
      </c>
      <c r="B63" s="18" t="s">
        <v>318</v>
      </c>
      <c r="C63" s="18" t="s">
        <v>49</v>
      </c>
      <c r="D63" s="19"/>
      <c r="E63" s="18" t="s">
        <v>18</v>
      </c>
      <c r="F63" s="52">
        <f t="shared" si="2"/>
        <v>23833.042333333331</v>
      </c>
      <c r="G63" s="47">
        <v>4311.9269999999997</v>
      </c>
      <c r="H63" s="47">
        <v>10759.16</v>
      </c>
      <c r="I63" s="47">
        <v>9876.0360000000001</v>
      </c>
      <c r="J63" s="47">
        <v>9190.3979999999992</v>
      </c>
      <c r="K63" s="47">
        <v>23694.647000000001</v>
      </c>
      <c r="L63" s="47">
        <v>33951.06</v>
      </c>
      <c r="M63" s="47">
        <v>34264.370000000003</v>
      </c>
      <c r="N63" s="47">
        <v>3283.6970000000001</v>
      </c>
    </row>
    <row r="64" spans="1:14" x14ac:dyDescent="0.25">
      <c r="A64" s="18" t="s">
        <v>15</v>
      </c>
      <c r="B64" s="18" t="s">
        <v>318</v>
      </c>
      <c r="C64" s="18" t="s">
        <v>198</v>
      </c>
      <c r="D64" s="19"/>
      <c r="E64" s="18" t="s">
        <v>18</v>
      </c>
      <c r="F64" s="52">
        <f t="shared" si="2"/>
        <v>29040.103333333333</v>
      </c>
      <c r="G64" s="47">
        <v>3922.741</v>
      </c>
      <c r="H64" s="47">
        <v>16862.678</v>
      </c>
      <c r="I64" s="47">
        <v>27733.205999999998</v>
      </c>
      <c r="J64" s="47">
        <v>19227.634999999998</v>
      </c>
      <c r="K64" s="47">
        <v>64821.760000000002</v>
      </c>
      <c r="L64" s="47">
        <v>38144.065000000002</v>
      </c>
      <c r="M64" s="47">
        <v>41223.571000000004</v>
      </c>
      <c r="N64" s="47">
        <v>7752.674</v>
      </c>
    </row>
    <row r="65" spans="1:14" x14ac:dyDescent="0.25">
      <c r="A65" s="18" t="s">
        <v>15</v>
      </c>
      <c r="B65" s="18" t="s">
        <v>318</v>
      </c>
      <c r="C65" s="18" t="s">
        <v>45</v>
      </c>
      <c r="D65" s="19"/>
      <c r="E65" s="18" t="s">
        <v>18</v>
      </c>
      <c r="F65" s="52">
        <f t="shared" si="2"/>
        <v>41969.533333333333</v>
      </c>
      <c r="G65" s="47">
        <v>4643.2569999999996</v>
      </c>
      <c r="H65" s="47">
        <v>18363.052</v>
      </c>
      <c r="I65" s="47">
        <v>11655.337</v>
      </c>
      <c r="J65" s="47">
        <v>21918.663</v>
      </c>
      <c r="K65" s="47">
        <v>21543.991000000002</v>
      </c>
      <c r="L65" s="47">
        <v>24157.641</v>
      </c>
      <c r="M65" s="47">
        <v>19854.415000000001</v>
      </c>
      <c r="N65" s="47">
        <v>81896.543999999994</v>
      </c>
    </row>
    <row r="66" spans="1:14" x14ac:dyDescent="0.25">
      <c r="A66" s="18" t="s">
        <v>15</v>
      </c>
      <c r="B66" s="18" t="s">
        <v>318</v>
      </c>
      <c r="C66" s="18" t="s">
        <v>72</v>
      </c>
      <c r="D66" s="19"/>
      <c r="E66" s="18" t="s">
        <v>18</v>
      </c>
      <c r="F66" s="52">
        <f t="shared" si="2"/>
        <v>25105.77033333333</v>
      </c>
      <c r="G66" s="47">
        <v>693.81200000000001</v>
      </c>
      <c r="H66" s="47">
        <v>1056.9259999999999</v>
      </c>
      <c r="I66" s="47">
        <v>12425.909</v>
      </c>
      <c r="J66" s="47">
        <v>21966.805</v>
      </c>
      <c r="K66" s="47">
        <v>30206.105</v>
      </c>
      <c r="L66" s="47">
        <v>25886.813999999998</v>
      </c>
      <c r="M66" s="47">
        <v>49123.733</v>
      </c>
      <c r="N66" s="47">
        <v>306.76400000000001</v>
      </c>
    </row>
    <row r="67" spans="1:14" x14ac:dyDescent="0.25">
      <c r="A67" s="18" t="s">
        <v>15</v>
      </c>
      <c r="B67" s="18" t="s">
        <v>318</v>
      </c>
      <c r="C67" s="18" t="s">
        <v>92</v>
      </c>
      <c r="D67" s="19"/>
      <c r="E67" s="18" t="s">
        <v>18</v>
      </c>
      <c r="F67" s="52">
        <f t="shared" si="2"/>
        <v>19399.088</v>
      </c>
      <c r="G67" s="47">
        <v>3512.1010000000001</v>
      </c>
      <c r="H67" s="47">
        <v>4577.076</v>
      </c>
      <c r="I67" s="47">
        <v>5681.4440000000004</v>
      </c>
      <c r="J67" s="47">
        <v>2162.482</v>
      </c>
      <c r="K67" s="47">
        <v>13615.924000000001</v>
      </c>
      <c r="L67" s="47">
        <v>55257.841999999997</v>
      </c>
      <c r="M67" s="47">
        <v>2939.422</v>
      </c>
      <c r="N67" s="47"/>
    </row>
    <row r="68" spans="1:14" x14ac:dyDescent="0.25">
      <c r="A68" s="18" t="s">
        <v>15</v>
      </c>
      <c r="B68" s="18" t="s">
        <v>318</v>
      </c>
      <c r="C68" s="18" t="s">
        <v>108</v>
      </c>
      <c r="D68" s="19"/>
      <c r="E68" s="18" t="s">
        <v>18</v>
      </c>
      <c r="F68" s="52">
        <f t="shared" si="2"/>
        <v>18740.733333333334</v>
      </c>
      <c r="G68" s="47">
        <v>34242.633999999998</v>
      </c>
      <c r="H68" s="47">
        <v>31378.993999999999</v>
      </c>
      <c r="I68" s="47">
        <v>7634.9859999999999</v>
      </c>
      <c r="J68" s="47">
        <v>6741.4629999999997</v>
      </c>
      <c r="K68" s="47">
        <v>1214.5920000000001</v>
      </c>
      <c r="L68" s="47">
        <v>4266.2439999999997</v>
      </c>
      <c r="M68" s="47">
        <v>50662.743999999999</v>
      </c>
      <c r="N68" s="47">
        <v>1293.212</v>
      </c>
    </row>
    <row r="69" spans="1:14" x14ac:dyDescent="0.25">
      <c r="A69" s="18" t="s">
        <v>15</v>
      </c>
      <c r="B69" s="18" t="s">
        <v>318</v>
      </c>
      <c r="C69" s="18" t="s">
        <v>102</v>
      </c>
      <c r="D69" s="19"/>
      <c r="E69" s="18" t="s">
        <v>18</v>
      </c>
      <c r="F69" s="52">
        <f t="shared" si="2"/>
        <v>17750.904333333336</v>
      </c>
      <c r="G69" s="47">
        <v>94.887</v>
      </c>
      <c r="H69" s="47">
        <v>64.679000000000002</v>
      </c>
      <c r="I69" s="47">
        <v>481.459</v>
      </c>
      <c r="J69" s="47">
        <v>428.03300000000002</v>
      </c>
      <c r="K69" s="47">
        <v>3018.261</v>
      </c>
      <c r="L69" s="47">
        <v>52941.19</v>
      </c>
      <c r="M69" s="47">
        <v>311.52300000000002</v>
      </c>
      <c r="N69" s="47"/>
    </row>
    <row r="70" spans="1:14" x14ac:dyDescent="0.25">
      <c r="A70" s="18" t="s">
        <v>15</v>
      </c>
      <c r="B70" s="18" t="s">
        <v>318</v>
      </c>
      <c r="C70" s="18" t="s">
        <v>154</v>
      </c>
      <c r="D70" s="19"/>
      <c r="E70" s="18" t="s">
        <v>18</v>
      </c>
      <c r="F70" s="52">
        <f t="shared" si="2"/>
        <v>11752.146333333332</v>
      </c>
      <c r="G70" s="47">
        <v>10034.602999999999</v>
      </c>
      <c r="H70" s="47">
        <v>12939.602999999999</v>
      </c>
      <c r="I70" s="47">
        <v>8524.8179999999993</v>
      </c>
      <c r="J70" s="47">
        <v>3679.123</v>
      </c>
      <c r="K70" s="47">
        <v>10451.048000000001</v>
      </c>
      <c r="L70" s="47">
        <v>12280.888999999999</v>
      </c>
      <c r="M70" s="47">
        <v>20018.561000000002</v>
      </c>
      <c r="N70" s="47">
        <v>2956.989</v>
      </c>
    </row>
    <row r="71" spans="1:14" x14ac:dyDescent="0.25">
      <c r="A71" s="18" t="s">
        <v>15</v>
      </c>
      <c r="B71" s="18" t="s">
        <v>318</v>
      </c>
      <c r="C71" s="18" t="s">
        <v>77</v>
      </c>
      <c r="D71" s="19"/>
      <c r="E71" s="18" t="s">
        <v>18</v>
      </c>
      <c r="F71" s="52">
        <f t="shared" ref="F71:F134" si="3">SUM(L71:N71)/3</f>
        <v>39622.227999999996</v>
      </c>
      <c r="G71" s="47">
        <v>25528.522000000001</v>
      </c>
      <c r="H71" s="47">
        <v>31863.468000000001</v>
      </c>
      <c r="I71" s="47">
        <v>10315.449000000001</v>
      </c>
      <c r="J71" s="47"/>
      <c r="K71" s="47"/>
      <c r="L71" s="47"/>
      <c r="M71" s="47">
        <v>673.22299999999996</v>
      </c>
      <c r="N71" s="47">
        <v>118193.461</v>
      </c>
    </row>
    <row r="72" spans="1:14" x14ac:dyDescent="0.25">
      <c r="A72" s="18" t="s">
        <v>15</v>
      </c>
      <c r="B72" s="18" t="s">
        <v>318</v>
      </c>
      <c r="C72" s="18" t="s">
        <v>319</v>
      </c>
      <c r="D72" s="19"/>
      <c r="E72" s="18" t="s">
        <v>18</v>
      </c>
      <c r="F72" s="52">
        <f t="shared" si="3"/>
        <v>10812.918</v>
      </c>
      <c r="G72" s="47"/>
      <c r="H72" s="47"/>
      <c r="I72" s="47"/>
      <c r="J72" s="47"/>
      <c r="K72" s="47"/>
      <c r="L72" s="47">
        <v>30812.949000000001</v>
      </c>
      <c r="M72" s="47">
        <v>1613.654</v>
      </c>
      <c r="N72" s="47">
        <v>12.151</v>
      </c>
    </row>
    <row r="73" spans="1:14" x14ac:dyDescent="0.25">
      <c r="A73" s="18" t="s">
        <v>15</v>
      </c>
      <c r="B73" s="18" t="s">
        <v>318</v>
      </c>
      <c r="C73" s="18" t="s">
        <v>99</v>
      </c>
      <c r="D73" s="19"/>
      <c r="E73" s="18" t="s">
        <v>18</v>
      </c>
      <c r="F73" s="52">
        <f t="shared" si="3"/>
        <v>6416.0303333333331</v>
      </c>
      <c r="G73" s="47">
        <v>2286.2289999999998</v>
      </c>
      <c r="H73" s="47">
        <v>11710.295</v>
      </c>
      <c r="I73" s="47">
        <v>13146.192999999999</v>
      </c>
      <c r="J73" s="47">
        <v>13964.177</v>
      </c>
      <c r="K73" s="47">
        <v>630.20899999999995</v>
      </c>
      <c r="L73" s="47">
        <v>8814.7369999999992</v>
      </c>
      <c r="M73" s="47">
        <v>6189.2950000000001</v>
      </c>
      <c r="N73" s="47">
        <v>4244.0590000000002</v>
      </c>
    </row>
    <row r="74" spans="1:14" x14ac:dyDescent="0.25">
      <c r="A74" s="18" t="s">
        <v>15</v>
      </c>
      <c r="B74" s="18" t="s">
        <v>318</v>
      </c>
      <c r="C74" s="18" t="s">
        <v>191</v>
      </c>
      <c r="D74" s="19"/>
      <c r="E74" s="18" t="s">
        <v>18</v>
      </c>
      <c r="F74" s="52">
        <f t="shared" si="3"/>
        <v>11094.6</v>
      </c>
      <c r="G74" s="47">
        <v>25.869</v>
      </c>
      <c r="H74" s="47">
        <v>164.911</v>
      </c>
      <c r="I74" s="47">
        <v>2.5659999999999998</v>
      </c>
      <c r="J74" s="47">
        <v>724.61099999999999</v>
      </c>
      <c r="K74" s="47">
        <v>12791.859</v>
      </c>
      <c r="L74" s="47">
        <v>18680.894</v>
      </c>
      <c r="M74" s="47">
        <v>12688.888000000001</v>
      </c>
      <c r="N74" s="47">
        <v>1914.018</v>
      </c>
    </row>
    <row r="75" spans="1:14" x14ac:dyDescent="0.25">
      <c r="A75" s="18" t="s">
        <v>15</v>
      </c>
      <c r="B75" s="18" t="s">
        <v>318</v>
      </c>
      <c r="C75" s="18" t="s">
        <v>69</v>
      </c>
      <c r="D75" s="19"/>
      <c r="E75" s="18" t="s">
        <v>18</v>
      </c>
      <c r="F75" s="52">
        <f t="shared" si="3"/>
        <v>93445.198666666678</v>
      </c>
      <c r="G75" s="47">
        <v>20495.079000000002</v>
      </c>
      <c r="H75" s="47">
        <v>32191.814999999999</v>
      </c>
      <c r="I75" s="47">
        <v>10560.579</v>
      </c>
      <c r="J75" s="47"/>
      <c r="K75" s="47"/>
      <c r="L75" s="47"/>
      <c r="M75" s="47">
        <v>67.867000000000004</v>
      </c>
      <c r="N75" s="47">
        <v>280267.72899999999</v>
      </c>
    </row>
    <row r="76" spans="1:14" x14ac:dyDescent="0.25">
      <c r="A76" s="18" t="s">
        <v>15</v>
      </c>
      <c r="B76" s="18" t="s">
        <v>318</v>
      </c>
      <c r="C76" s="18" t="s">
        <v>59</v>
      </c>
      <c r="D76" s="19"/>
      <c r="E76" s="18" t="s">
        <v>18</v>
      </c>
      <c r="F76" s="52">
        <f t="shared" si="3"/>
        <v>10775.734333333332</v>
      </c>
      <c r="G76" s="47">
        <v>767.178</v>
      </c>
      <c r="H76" s="47">
        <v>6981.7470000000003</v>
      </c>
      <c r="I76" s="47">
        <v>10169.727000000001</v>
      </c>
      <c r="J76" s="47">
        <v>6389.8050000000003</v>
      </c>
      <c r="K76" s="47">
        <v>10490.808999999999</v>
      </c>
      <c r="L76" s="47">
        <v>15477.646000000001</v>
      </c>
      <c r="M76" s="47">
        <v>9268.67</v>
      </c>
      <c r="N76" s="47">
        <v>7580.8869999999997</v>
      </c>
    </row>
    <row r="77" spans="1:14" x14ac:dyDescent="0.25">
      <c r="A77" s="18" t="s">
        <v>15</v>
      </c>
      <c r="B77" s="18" t="s">
        <v>318</v>
      </c>
      <c r="C77" s="18" t="s">
        <v>151</v>
      </c>
      <c r="D77" s="19"/>
      <c r="E77" s="18" t="s">
        <v>18</v>
      </c>
      <c r="F77" s="52">
        <f t="shared" si="3"/>
        <v>11680.102999999997</v>
      </c>
      <c r="G77" s="47">
        <v>17.405999999999999</v>
      </c>
      <c r="H77" s="47">
        <v>290.887</v>
      </c>
      <c r="I77" s="47">
        <v>659.76</v>
      </c>
      <c r="J77" s="47">
        <v>485.291</v>
      </c>
      <c r="K77" s="47">
        <v>722.42600000000004</v>
      </c>
      <c r="L77" s="47">
        <v>26302.654999999999</v>
      </c>
      <c r="M77" s="47">
        <v>385.58499999999998</v>
      </c>
      <c r="N77" s="47">
        <v>8352.0689999999995</v>
      </c>
    </row>
    <row r="78" spans="1:14" x14ac:dyDescent="0.25">
      <c r="A78" s="18" t="s">
        <v>15</v>
      </c>
      <c r="B78" s="18" t="s">
        <v>318</v>
      </c>
      <c r="C78" s="18" t="s">
        <v>165</v>
      </c>
      <c r="D78" s="19"/>
      <c r="E78" s="18" t="s">
        <v>18</v>
      </c>
      <c r="F78" s="52">
        <f t="shared" si="3"/>
        <v>5223.2663333333339</v>
      </c>
      <c r="G78" s="47">
        <v>169.143</v>
      </c>
      <c r="H78" s="47">
        <v>915.46299999999997</v>
      </c>
      <c r="I78" s="47">
        <v>3552.9769999999999</v>
      </c>
      <c r="J78" s="47">
        <v>9137.3220000000001</v>
      </c>
      <c r="K78" s="47">
        <v>196296.837</v>
      </c>
      <c r="L78" s="47">
        <v>8706.3520000000008</v>
      </c>
      <c r="M78" s="47">
        <v>6662.6390000000001</v>
      </c>
      <c r="N78" s="47">
        <v>300.80799999999999</v>
      </c>
    </row>
    <row r="79" spans="1:14" x14ac:dyDescent="0.25">
      <c r="A79" s="18" t="s">
        <v>15</v>
      </c>
      <c r="B79" s="18" t="s">
        <v>318</v>
      </c>
      <c r="C79" s="18" t="s">
        <v>52</v>
      </c>
      <c r="D79" s="19"/>
      <c r="E79" s="18" t="s">
        <v>18</v>
      </c>
      <c r="F79" s="52">
        <f t="shared" si="3"/>
        <v>4407.0280000000002</v>
      </c>
      <c r="G79" s="47">
        <v>266.31799999999998</v>
      </c>
      <c r="H79" s="47">
        <v>5218.7389999999996</v>
      </c>
      <c r="I79" s="47">
        <v>4730.183</v>
      </c>
      <c r="J79" s="47">
        <v>9079.5290000000005</v>
      </c>
      <c r="K79" s="47">
        <v>2238.1869999999999</v>
      </c>
      <c r="L79" s="47">
        <v>3901.3870000000002</v>
      </c>
      <c r="M79" s="47">
        <v>7535.723</v>
      </c>
      <c r="N79" s="47">
        <v>1783.9739999999999</v>
      </c>
    </row>
    <row r="80" spans="1:14" x14ac:dyDescent="0.25">
      <c r="A80" s="18" t="s">
        <v>15</v>
      </c>
      <c r="B80" s="18" t="s">
        <v>318</v>
      </c>
      <c r="C80" s="18" t="s">
        <v>86</v>
      </c>
      <c r="D80" s="19"/>
      <c r="E80" s="18" t="s">
        <v>18</v>
      </c>
      <c r="F80" s="52">
        <f t="shared" si="3"/>
        <v>441.3246666666667</v>
      </c>
      <c r="G80" s="47">
        <v>65846.237999999998</v>
      </c>
      <c r="H80" s="47">
        <v>388878.33600000001</v>
      </c>
      <c r="I80" s="47">
        <v>832587.51500000001</v>
      </c>
      <c r="J80" s="47">
        <v>213.84299999999999</v>
      </c>
      <c r="K80" s="47"/>
      <c r="L80" s="47"/>
      <c r="M80" s="47">
        <v>358.375</v>
      </c>
      <c r="N80" s="47">
        <v>965.59900000000005</v>
      </c>
    </row>
    <row r="81" spans="1:14" x14ac:dyDescent="0.25">
      <c r="A81" s="18" t="s">
        <v>15</v>
      </c>
      <c r="B81" s="18" t="s">
        <v>318</v>
      </c>
      <c r="C81" s="18" t="s">
        <v>283</v>
      </c>
      <c r="D81" s="19"/>
      <c r="E81" s="18" t="s">
        <v>18</v>
      </c>
      <c r="F81" s="52">
        <f t="shared" si="3"/>
        <v>5378.0879999999997</v>
      </c>
      <c r="G81" s="47"/>
      <c r="H81" s="47"/>
      <c r="I81" s="47">
        <v>836.79399999999998</v>
      </c>
      <c r="J81" s="47">
        <v>4793.8829999999998</v>
      </c>
      <c r="K81" s="47">
        <v>3444.489</v>
      </c>
      <c r="L81" s="47"/>
      <c r="M81" s="47">
        <v>15918.121999999999</v>
      </c>
      <c r="N81" s="47">
        <v>216.142</v>
      </c>
    </row>
    <row r="82" spans="1:14" x14ac:dyDescent="0.25">
      <c r="A82" s="18" t="s">
        <v>15</v>
      </c>
      <c r="B82" s="18" t="s">
        <v>318</v>
      </c>
      <c r="C82" s="18" t="s">
        <v>70</v>
      </c>
      <c r="D82" s="19"/>
      <c r="E82" s="18" t="s">
        <v>18</v>
      </c>
      <c r="F82" s="52">
        <f t="shared" si="3"/>
        <v>2427.7019999999998</v>
      </c>
      <c r="G82" s="47">
        <v>8394.9560000000001</v>
      </c>
      <c r="H82" s="47">
        <v>3940.6529999999998</v>
      </c>
      <c r="I82" s="47">
        <v>1393.444</v>
      </c>
      <c r="J82" s="47">
        <v>1927.5809999999999</v>
      </c>
      <c r="K82" s="47"/>
      <c r="L82" s="47"/>
      <c r="M82" s="47">
        <v>242.876</v>
      </c>
      <c r="N82" s="47">
        <v>7040.23</v>
      </c>
    </row>
    <row r="83" spans="1:14" x14ac:dyDescent="0.25">
      <c r="A83" s="18" t="s">
        <v>15</v>
      </c>
      <c r="B83" s="18" t="s">
        <v>318</v>
      </c>
      <c r="C83" s="18" t="s">
        <v>83</v>
      </c>
      <c r="D83" s="19"/>
      <c r="E83" s="18" t="s">
        <v>18</v>
      </c>
      <c r="F83" s="52">
        <f t="shared" si="3"/>
        <v>1751.501</v>
      </c>
      <c r="G83" s="47">
        <v>292.60599999999999</v>
      </c>
      <c r="H83" s="47"/>
      <c r="I83" s="47"/>
      <c r="J83" s="47">
        <v>24366.276000000002</v>
      </c>
      <c r="K83" s="47">
        <v>285053.79300000001</v>
      </c>
      <c r="L83" s="47">
        <v>4228.3149999999996</v>
      </c>
      <c r="M83" s="47">
        <v>694.23699999999997</v>
      </c>
      <c r="N83" s="47">
        <v>331.95100000000002</v>
      </c>
    </row>
    <row r="84" spans="1:14" x14ac:dyDescent="0.25">
      <c r="A84" s="18" t="s">
        <v>15</v>
      </c>
      <c r="B84" s="18" t="s">
        <v>318</v>
      </c>
      <c r="C84" s="18" t="s">
        <v>163</v>
      </c>
      <c r="D84" s="19"/>
      <c r="E84" s="18" t="s">
        <v>18</v>
      </c>
      <c r="F84" s="52">
        <f t="shared" si="3"/>
        <v>3848.1966666666672</v>
      </c>
      <c r="G84" s="47">
        <v>219.16300000000001</v>
      </c>
      <c r="H84" s="47">
        <v>3961.2150000000001</v>
      </c>
      <c r="I84" s="47">
        <v>7685.5649999999996</v>
      </c>
      <c r="J84" s="47">
        <v>16.260999999999999</v>
      </c>
      <c r="K84" s="47">
        <v>2580.5990000000002</v>
      </c>
      <c r="L84" s="47">
        <v>6882.9920000000002</v>
      </c>
      <c r="M84" s="47">
        <v>4660.8710000000001</v>
      </c>
      <c r="N84" s="47">
        <v>0.72699999999999998</v>
      </c>
    </row>
    <row r="85" spans="1:14" x14ac:dyDescent="0.25">
      <c r="A85" s="18" t="s">
        <v>15</v>
      </c>
      <c r="B85" s="18" t="s">
        <v>318</v>
      </c>
      <c r="C85" s="18" t="s">
        <v>103</v>
      </c>
      <c r="D85" s="19"/>
      <c r="E85" s="18" t="s">
        <v>18</v>
      </c>
      <c r="F85" s="52">
        <f t="shared" si="3"/>
        <v>1746.3430000000001</v>
      </c>
      <c r="G85" s="47">
        <v>22.202000000000002</v>
      </c>
      <c r="H85" s="47">
        <v>94.694000000000003</v>
      </c>
      <c r="I85" s="47">
        <v>564.53800000000001</v>
      </c>
      <c r="J85" s="47">
        <v>307.74400000000003</v>
      </c>
      <c r="K85" s="47">
        <v>131.482</v>
      </c>
      <c r="L85" s="47">
        <v>178.93600000000001</v>
      </c>
      <c r="M85" s="47">
        <v>3026.8809999999999</v>
      </c>
      <c r="N85" s="47">
        <v>2033.212</v>
      </c>
    </row>
    <row r="86" spans="1:14" x14ac:dyDescent="0.25">
      <c r="A86" s="18" t="s">
        <v>15</v>
      </c>
      <c r="B86" s="18" t="s">
        <v>318</v>
      </c>
      <c r="C86" s="18" t="s">
        <v>120</v>
      </c>
      <c r="D86" s="19"/>
      <c r="E86" s="18" t="s">
        <v>18</v>
      </c>
      <c r="F86" s="52">
        <f t="shared" si="3"/>
        <v>55975.637666666669</v>
      </c>
      <c r="G86" s="47">
        <v>4113.8289999999997</v>
      </c>
      <c r="H86" s="47">
        <v>1888.4480000000001</v>
      </c>
      <c r="I86" s="47">
        <v>1588.895</v>
      </c>
      <c r="J86" s="47">
        <v>3897.7260000000001</v>
      </c>
      <c r="K86" s="47">
        <v>4543.01</v>
      </c>
      <c r="L86" s="47">
        <v>5612.2619999999997</v>
      </c>
      <c r="M86" s="47">
        <v>2230.002</v>
      </c>
      <c r="N86" s="47">
        <v>160084.649</v>
      </c>
    </row>
    <row r="87" spans="1:14" x14ac:dyDescent="0.25">
      <c r="A87" s="18" t="s">
        <v>15</v>
      </c>
      <c r="B87" s="18" t="s">
        <v>318</v>
      </c>
      <c r="C87" s="18" t="s">
        <v>137</v>
      </c>
      <c r="D87" s="19"/>
      <c r="E87" s="18" t="s">
        <v>18</v>
      </c>
      <c r="F87" s="52">
        <f t="shared" si="3"/>
        <v>961.46033333333332</v>
      </c>
      <c r="G87" s="47">
        <v>100.556</v>
      </c>
      <c r="H87" s="47">
        <v>1024.481</v>
      </c>
      <c r="I87" s="47">
        <v>2409.8879999999999</v>
      </c>
      <c r="J87" s="47"/>
      <c r="K87" s="47">
        <v>2.6619999999999999</v>
      </c>
      <c r="L87" s="47">
        <v>19.548999999999999</v>
      </c>
      <c r="M87" s="47">
        <v>2864.8319999999999</v>
      </c>
      <c r="N87" s="47"/>
    </row>
    <row r="88" spans="1:14" x14ac:dyDescent="0.25">
      <c r="A88" s="18" t="s">
        <v>15</v>
      </c>
      <c r="B88" s="18" t="s">
        <v>318</v>
      </c>
      <c r="C88" s="18" t="s">
        <v>94</v>
      </c>
      <c r="D88" s="19"/>
      <c r="E88" s="18" t="s">
        <v>18</v>
      </c>
      <c r="F88" s="52">
        <f t="shared" si="3"/>
        <v>3410.1330000000003</v>
      </c>
      <c r="G88" s="47">
        <v>1132.585</v>
      </c>
      <c r="H88" s="47">
        <v>27.515000000000001</v>
      </c>
      <c r="I88" s="47">
        <v>6.2320000000000002</v>
      </c>
      <c r="J88" s="47">
        <v>31.922999999999998</v>
      </c>
      <c r="K88" s="47">
        <v>3.5590000000000002</v>
      </c>
      <c r="L88" s="47">
        <v>1886.7429999999999</v>
      </c>
      <c r="M88" s="47">
        <v>8265.5190000000002</v>
      </c>
      <c r="N88" s="47">
        <v>78.137</v>
      </c>
    </row>
    <row r="89" spans="1:14" x14ac:dyDescent="0.25">
      <c r="A89" s="18" t="s">
        <v>15</v>
      </c>
      <c r="B89" s="18" t="s">
        <v>318</v>
      </c>
      <c r="C89" s="18" t="s">
        <v>96</v>
      </c>
      <c r="D89" s="19"/>
      <c r="E89" s="18" t="s">
        <v>18</v>
      </c>
      <c r="F89" s="52">
        <f t="shared" si="3"/>
        <v>127221.98866666667</v>
      </c>
      <c r="G89" s="47">
        <v>13174.683000000001</v>
      </c>
      <c r="H89" s="47">
        <v>10584.951999999999</v>
      </c>
      <c r="I89" s="47">
        <v>10228.825000000001</v>
      </c>
      <c r="J89" s="47"/>
      <c r="K89" s="47"/>
      <c r="L89" s="47"/>
      <c r="M89" s="47">
        <v>350.762</v>
      </c>
      <c r="N89" s="47">
        <v>381315.20400000003</v>
      </c>
    </row>
    <row r="90" spans="1:14" x14ac:dyDescent="0.25">
      <c r="A90" s="18" t="s">
        <v>15</v>
      </c>
      <c r="B90" s="18" t="s">
        <v>318</v>
      </c>
      <c r="C90" s="18" t="s">
        <v>54</v>
      </c>
      <c r="D90" s="19"/>
      <c r="E90" s="18" t="s">
        <v>18</v>
      </c>
      <c r="F90" s="52">
        <f t="shared" si="3"/>
        <v>704549.21066666674</v>
      </c>
      <c r="G90" s="47">
        <v>80798.372000000003</v>
      </c>
      <c r="H90" s="47">
        <v>20028.387999999999</v>
      </c>
      <c r="I90" s="47">
        <v>7548.2039999999997</v>
      </c>
      <c r="J90" s="47">
        <v>3358.248</v>
      </c>
      <c r="K90" s="47">
        <v>5313.8419999999996</v>
      </c>
      <c r="L90" s="47">
        <v>1092.498</v>
      </c>
      <c r="M90" s="47">
        <v>3001.306</v>
      </c>
      <c r="N90" s="47">
        <v>2109553.8280000002</v>
      </c>
    </row>
    <row r="91" spans="1:14" x14ac:dyDescent="0.25">
      <c r="A91" s="18" t="s">
        <v>15</v>
      </c>
      <c r="B91" s="18" t="s">
        <v>318</v>
      </c>
      <c r="C91" s="18" t="s">
        <v>110</v>
      </c>
      <c r="D91" s="19"/>
      <c r="E91" s="18" t="s">
        <v>18</v>
      </c>
      <c r="F91" s="52">
        <f t="shared" si="3"/>
        <v>1482.9110000000001</v>
      </c>
      <c r="G91" s="47">
        <v>1438.739</v>
      </c>
      <c r="H91" s="47">
        <v>560.24</v>
      </c>
      <c r="I91" s="47">
        <v>684.19899999999996</v>
      </c>
      <c r="J91" s="47">
        <v>545.36699999999996</v>
      </c>
      <c r="K91" s="47">
        <v>1463.6949999999999</v>
      </c>
      <c r="L91" s="47">
        <v>637.64</v>
      </c>
      <c r="M91" s="47">
        <v>3808.232</v>
      </c>
      <c r="N91" s="47">
        <v>2.8610000000000002</v>
      </c>
    </row>
    <row r="92" spans="1:14" x14ac:dyDescent="0.25">
      <c r="A92" s="18" t="s">
        <v>15</v>
      </c>
      <c r="B92" s="18" t="s">
        <v>318</v>
      </c>
      <c r="C92" s="18" t="s">
        <v>204</v>
      </c>
      <c r="D92" s="19"/>
      <c r="E92" s="18" t="s">
        <v>18</v>
      </c>
      <c r="F92" s="52">
        <f t="shared" si="3"/>
        <v>4892.4433333333336</v>
      </c>
      <c r="G92" s="47">
        <v>90.531999999999996</v>
      </c>
      <c r="H92" s="47">
        <v>4935.5739999999996</v>
      </c>
      <c r="I92" s="47">
        <v>3054.319</v>
      </c>
      <c r="J92" s="47">
        <v>2433.2539999999999</v>
      </c>
      <c r="K92" s="47">
        <v>587.30600000000004</v>
      </c>
      <c r="L92" s="47">
        <v>5276.4350000000004</v>
      </c>
      <c r="M92" s="47">
        <v>2968.9569999999999</v>
      </c>
      <c r="N92" s="47">
        <v>6431.9380000000001</v>
      </c>
    </row>
    <row r="93" spans="1:14" x14ac:dyDescent="0.25">
      <c r="A93" s="18" t="s">
        <v>15</v>
      </c>
      <c r="B93" s="18" t="s">
        <v>318</v>
      </c>
      <c r="C93" s="18" t="s">
        <v>63</v>
      </c>
      <c r="D93" s="19"/>
      <c r="E93" s="18" t="s">
        <v>18</v>
      </c>
      <c r="F93" s="52">
        <f t="shared" si="3"/>
        <v>2.6286666666666667</v>
      </c>
      <c r="G93" s="47">
        <v>3064.239</v>
      </c>
      <c r="H93" s="47">
        <v>179.6</v>
      </c>
      <c r="I93" s="47"/>
      <c r="J93" s="47">
        <v>6.133</v>
      </c>
      <c r="K93" s="47"/>
      <c r="L93" s="47"/>
      <c r="M93" s="47"/>
      <c r="N93" s="47">
        <v>7.8860000000000001</v>
      </c>
    </row>
    <row r="94" spans="1:14" x14ac:dyDescent="0.25">
      <c r="A94" s="18" t="s">
        <v>15</v>
      </c>
      <c r="B94" s="18" t="s">
        <v>318</v>
      </c>
      <c r="C94" s="18" t="s">
        <v>186</v>
      </c>
      <c r="D94" s="19"/>
      <c r="E94" s="18" t="s">
        <v>18</v>
      </c>
      <c r="F94" s="52">
        <f t="shared" si="3"/>
        <v>51983.277333333332</v>
      </c>
      <c r="G94" s="47">
        <v>1437.6969999999999</v>
      </c>
      <c r="H94" s="47">
        <v>1278.058</v>
      </c>
      <c r="I94" s="47">
        <v>371.19799999999998</v>
      </c>
      <c r="J94" s="47">
        <v>147.655</v>
      </c>
      <c r="K94" s="47">
        <v>1248.8679999999999</v>
      </c>
      <c r="L94" s="47"/>
      <c r="M94" s="47">
        <v>47.841999999999999</v>
      </c>
      <c r="N94" s="47">
        <v>155901.99</v>
      </c>
    </row>
    <row r="95" spans="1:14" x14ac:dyDescent="0.25">
      <c r="A95" s="18" t="s">
        <v>15</v>
      </c>
      <c r="B95" s="18" t="s">
        <v>318</v>
      </c>
      <c r="C95" s="18" t="s">
        <v>193</v>
      </c>
      <c r="D95" s="19"/>
      <c r="E95" s="18" t="s">
        <v>18</v>
      </c>
      <c r="F95" s="52">
        <f t="shared" si="3"/>
        <v>51056.878333333327</v>
      </c>
      <c r="G95" s="47">
        <v>532.44500000000005</v>
      </c>
      <c r="H95" s="47">
        <v>301.60399999999998</v>
      </c>
      <c r="I95" s="47">
        <v>126.84099999999999</v>
      </c>
      <c r="J95" s="47"/>
      <c r="K95" s="47"/>
      <c r="L95" s="47">
        <v>3.677</v>
      </c>
      <c r="M95" s="47">
        <v>11.096</v>
      </c>
      <c r="N95" s="47">
        <v>153155.86199999999</v>
      </c>
    </row>
    <row r="96" spans="1:14" x14ac:dyDescent="0.25">
      <c r="A96" s="18" t="s">
        <v>15</v>
      </c>
      <c r="B96" s="18" t="s">
        <v>318</v>
      </c>
      <c r="C96" s="18" t="s">
        <v>38</v>
      </c>
      <c r="D96" s="19"/>
      <c r="E96" s="18" t="s">
        <v>18</v>
      </c>
      <c r="F96" s="52">
        <f t="shared" si="3"/>
        <v>1667.3893333333333</v>
      </c>
      <c r="G96" s="47">
        <v>10182.950999999999</v>
      </c>
      <c r="H96" s="47">
        <v>19337.794999999998</v>
      </c>
      <c r="I96" s="47">
        <v>5279.4129999999996</v>
      </c>
      <c r="J96" s="47"/>
      <c r="K96" s="47"/>
      <c r="L96" s="47"/>
      <c r="M96" s="47">
        <v>57.387</v>
      </c>
      <c r="N96" s="47">
        <v>4944.7809999999999</v>
      </c>
    </row>
    <row r="97" spans="1:14" x14ac:dyDescent="0.25">
      <c r="A97" s="18" t="s">
        <v>15</v>
      </c>
      <c r="B97" s="18" t="s">
        <v>318</v>
      </c>
      <c r="C97" s="18" t="s">
        <v>91</v>
      </c>
      <c r="D97" s="19"/>
      <c r="E97" s="18" t="s">
        <v>18</v>
      </c>
      <c r="F97" s="52">
        <f t="shared" si="3"/>
        <v>1687.1143333333332</v>
      </c>
      <c r="G97" s="47">
        <v>238.48699999999999</v>
      </c>
      <c r="H97" s="47"/>
      <c r="I97" s="47"/>
      <c r="J97" s="47"/>
      <c r="K97" s="47"/>
      <c r="L97" s="47"/>
      <c r="M97" s="47"/>
      <c r="N97" s="47">
        <v>5061.3429999999998</v>
      </c>
    </row>
    <row r="98" spans="1:14" x14ac:dyDescent="0.25">
      <c r="A98" s="18" t="s">
        <v>15</v>
      </c>
      <c r="B98" s="18" t="s">
        <v>318</v>
      </c>
      <c r="C98" s="18" t="s">
        <v>97</v>
      </c>
      <c r="D98" s="19"/>
      <c r="E98" s="18" t="s">
        <v>18</v>
      </c>
      <c r="F98" s="52">
        <f t="shared" si="3"/>
        <v>201758.7226666667</v>
      </c>
      <c r="G98" s="47">
        <v>340.947</v>
      </c>
      <c r="H98" s="47">
        <v>117.039</v>
      </c>
      <c r="I98" s="47">
        <v>352.75200000000001</v>
      </c>
      <c r="J98" s="47">
        <v>21777.460999999999</v>
      </c>
      <c r="K98" s="47">
        <v>1834.2639999999999</v>
      </c>
      <c r="L98" s="47">
        <v>1542.9639999999999</v>
      </c>
      <c r="M98" s="47">
        <v>3402.527</v>
      </c>
      <c r="N98" s="47">
        <v>600330.67700000003</v>
      </c>
    </row>
    <row r="99" spans="1:14" x14ac:dyDescent="0.25">
      <c r="A99" s="18" t="s">
        <v>15</v>
      </c>
      <c r="B99" s="18" t="s">
        <v>318</v>
      </c>
      <c r="C99" s="18" t="s">
        <v>178</v>
      </c>
      <c r="D99" s="19"/>
      <c r="E99" s="18" t="s">
        <v>18</v>
      </c>
      <c r="F99" s="52">
        <f t="shared" si="3"/>
        <v>2067.1893333333333</v>
      </c>
      <c r="G99" s="47">
        <v>78.123999999999995</v>
      </c>
      <c r="H99" s="47">
        <v>919.62900000000002</v>
      </c>
      <c r="I99" s="47">
        <v>4356.0320000000002</v>
      </c>
      <c r="J99" s="47">
        <v>181.26</v>
      </c>
      <c r="K99" s="47"/>
      <c r="L99" s="47">
        <v>6189.0640000000003</v>
      </c>
      <c r="M99" s="47">
        <v>12.504</v>
      </c>
      <c r="N99" s="47"/>
    </row>
    <row r="100" spans="1:14" x14ac:dyDescent="0.25">
      <c r="A100" s="18" t="s">
        <v>15</v>
      </c>
      <c r="B100" s="18" t="s">
        <v>318</v>
      </c>
      <c r="C100" s="18" t="s">
        <v>78</v>
      </c>
      <c r="D100" s="19"/>
      <c r="E100" s="18" t="s">
        <v>18</v>
      </c>
      <c r="F100" s="52">
        <f t="shared" si="3"/>
        <v>17429.033666666666</v>
      </c>
      <c r="G100" s="47">
        <v>9883.875</v>
      </c>
      <c r="H100" s="47">
        <v>3521.2649999999999</v>
      </c>
      <c r="I100" s="47">
        <v>774.08799999999997</v>
      </c>
      <c r="J100" s="47"/>
      <c r="K100" s="47"/>
      <c r="L100" s="47"/>
      <c r="M100" s="47">
        <v>719.68499999999995</v>
      </c>
      <c r="N100" s="47">
        <v>51567.415999999997</v>
      </c>
    </row>
    <row r="101" spans="1:14" x14ac:dyDescent="0.25">
      <c r="A101" s="18" t="s">
        <v>15</v>
      </c>
      <c r="B101" s="18" t="s">
        <v>318</v>
      </c>
      <c r="C101" s="18" t="s">
        <v>75</v>
      </c>
      <c r="D101" s="19"/>
      <c r="E101" s="18" t="s">
        <v>18</v>
      </c>
      <c r="F101" s="52">
        <f t="shared" si="3"/>
        <v>901.8223333333334</v>
      </c>
      <c r="G101" s="47">
        <v>973.702</v>
      </c>
      <c r="H101" s="47">
        <v>6145.4210000000003</v>
      </c>
      <c r="I101" s="47">
        <v>3710.645</v>
      </c>
      <c r="J101" s="47">
        <v>1583.4949999999999</v>
      </c>
      <c r="K101" s="47">
        <v>858.87300000000005</v>
      </c>
      <c r="L101" s="47">
        <v>11.657999999999999</v>
      </c>
      <c r="M101" s="47">
        <v>2691.366</v>
      </c>
      <c r="N101" s="47">
        <v>2.4430000000000001</v>
      </c>
    </row>
    <row r="102" spans="1:14" x14ac:dyDescent="0.25">
      <c r="A102" s="18" t="s">
        <v>15</v>
      </c>
      <c r="B102" s="18" t="s">
        <v>318</v>
      </c>
      <c r="C102" s="18" t="s">
        <v>57</v>
      </c>
      <c r="D102" s="19"/>
      <c r="E102" s="18" t="s">
        <v>18</v>
      </c>
      <c r="F102" s="52">
        <f t="shared" si="3"/>
        <v>504.5506666666667</v>
      </c>
      <c r="G102" s="47"/>
      <c r="H102" s="47">
        <v>225.755</v>
      </c>
      <c r="I102" s="47">
        <v>202.67699999999999</v>
      </c>
      <c r="J102" s="47"/>
      <c r="K102" s="47">
        <v>68762.331000000006</v>
      </c>
      <c r="L102" s="47">
        <v>1429.095</v>
      </c>
      <c r="M102" s="47"/>
      <c r="N102" s="47">
        <v>84.557000000000002</v>
      </c>
    </row>
    <row r="103" spans="1:14" x14ac:dyDescent="0.25">
      <c r="A103" s="18" t="s">
        <v>15</v>
      </c>
      <c r="B103" s="18" t="s">
        <v>318</v>
      </c>
      <c r="C103" s="18" t="s">
        <v>90</v>
      </c>
      <c r="D103" s="19"/>
      <c r="E103" s="18" t="s">
        <v>18</v>
      </c>
      <c r="F103" s="52">
        <f t="shared" si="3"/>
        <v>1686.1123333333333</v>
      </c>
      <c r="G103" s="47"/>
      <c r="H103" s="47">
        <v>17132.831999999999</v>
      </c>
      <c r="I103" s="47">
        <v>84.406000000000006</v>
      </c>
      <c r="J103" s="47">
        <v>1786.701</v>
      </c>
      <c r="K103" s="47"/>
      <c r="L103" s="47">
        <v>4990.1499999999996</v>
      </c>
      <c r="M103" s="47">
        <v>68.186999999999998</v>
      </c>
      <c r="N103" s="47"/>
    </row>
    <row r="104" spans="1:14" x14ac:dyDescent="0.25">
      <c r="A104" s="18" t="s">
        <v>15</v>
      </c>
      <c r="B104" s="18" t="s">
        <v>318</v>
      </c>
      <c r="C104" s="18" t="s">
        <v>29</v>
      </c>
      <c r="D104" s="19"/>
      <c r="E104" s="18" t="s">
        <v>18</v>
      </c>
      <c r="F104" s="52">
        <f t="shared" si="3"/>
        <v>1002.8826666666665</v>
      </c>
      <c r="G104" s="47">
        <v>8749.6290000000008</v>
      </c>
      <c r="H104" s="47">
        <v>1268.106</v>
      </c>
      <c r="I104" s="47">
        <v>15255.757</v>
      </c>
      <c r="J104" s="47">
        <v>2455.3420000000001</v>
      </c>
      <c r="K104" s="47">
        <v>1006.6130000000001</v>
      </c>
      <c r="L104" s="47">
        <v>360.12900000000002</v>
      </c>
      <c r="M104" s="47">
        <v>2648.5189999999998</v>
      </c>
      <c r="N104" s="47"/>
    </row>
    <row r="105" spans="1:14" x14ac:dyDescent="0.25">
      <c r="A105" s="18" t="s">
        <v>15</v>
      </c>
      <c r="B105" s="18" t="s">
        <v>318</v>
      </c>
      <c r="C105" s="18" t="s">
        <v>62</v>
      </c>
      <c r="D105" s="19"/>
      <c r="E105" s="18" t="s">
        <v>18</v>
      </c>
      <c r="F105" s="52">
        <f t="shared" si="3"/>
        <v>441564.65600000002</v>
      </c>
      <c r="G105" s="47">
        <v>66600.290999999997</v>
      </c>
      <c r="H105" s="47">
        <v>54391.06</v>
      </c>
      <c r="I105" s="47">
        <v>1798.146</v>
      </c>
      <c r="J105" s="47"/>
      <c r="K105" s="47"/>
      <c r="L105" s="47"/>
      <c r="M105" s="47">
        <v>34.466000000000001</v>
      </c>
      <c r="N105" s="47">
        <v>1324659.5020000001</v>
      </c>
    </row>
    <row r="106" spans="1:14" x14ac:dyDescent="0.25">
      <c r="A106" s="18" t="s">
        <v>15</v>
      </c>
      <c r="B106" s="18" t="s">
        <v>318</v>
      </c>
      <c r="C106" s="18" t="s">
        <v>89</v>
      </c>
      <c r="D106" s="19"/>
      <c r="E106" s="18" t="s">
        <v>18</v>
      </c>
      <c r="F106" s="52">
        <f t="shared" si="3"/>
        <v>1105.6376666666665</v>
      </c>
      <c r="G106" s="47">
        <v>8683.4040000000005</v>
      </c>
      <c r="H106" s="47">
        <v>1804.7090000000001</v>
      </c>
      <c r="I106" s="47">
        <v>7040.8140000000003</v>
      </c>
      <c r="J106" s="47">
        <v>377.928</v>
      </c>
      <c r="K106" s="47">
        <v>254.52600000000001</v>
      </c>
      <c r="L106" s="47">
        <v>336.34199999999998</v>
      </c>
      <c r="M106" s="47">
        <v>1218.079</v>
      </c>
      <c r="N106" s="47">
        <v>1762.492</v>
      </c>
    </row>
    <row r="107" spans="1:14" x14ac:dyDescent="0.25">
      <c r="A107" s="18" t="s">
        <v>15</v>
      </c>
      <c r="B107" s="18" t="s">
        <v>318</v>
      </c>
      <c r="C107" s="18" t="s">
        <v>74</v>
      </c>
      <c r="D107" s="19"/>
      <c r="E107" s="18" t="s">
        <v>18</v>
      </c>
      <c r="F107" s="52">
        <f t="shared" si="3"/>
        <v>47962.12</v>
      </c>
      <c r="G107" s="47">
        <v>25.547000000000001</v>
      </c>
      <c r="H107" s="47">
        <v>97.525000000000006</v>
      </c>
      <c r="I107" s="47">
        <v>13.957000000000001</v>
      </c>
      <c r="J107" s="47">
        <v>0.26600000000000001</v>
      </c>
      <c r="K107" s="47">
        <v>65753.125</v>
      </c>
      <c r="L107" s="47">
        <v>2767.9059999999999</v>
      </c>
      <c r="M107" s="47">
        <v>208.892</v>
      </c>
      <c r="N107" s="47">
        <v>140909.56200000001</v>
      </c>
    </row>
    <row r="108" spans="1:14" x14ac:dyDescent="0.25">
      <c r="A108" s="18" t="s">
        <v>15</v>
      </c>
      <c r="B108" s="18" t="s">
        <v>318</v>
      </c>
      <c r="C108" s="18" t="s">
        <v>73</v>
      </c>
      <c r="D108" s="19"/>
      <c r="E108" s="18" t="s">
        <v>18</v>
      </c>
      <c r="F108" s="52">
        <f t="shared" si="3"/>
        <v>31016.363000000001</v>
      </c>
      <c r="G108" s="47">
        <v>2950.319</v>
      </c>
      <c r="H108" s="47">
        <v>2669.6320000000001</v>
      </c>
      <c r="I108" s="47">
        <v>7377.5429999999997</v>
      </c>
      <c r="J108" s="47">
        <v>420.63900000000001</v>
      </c>
      <c r="K108" s="47">
        <v>1276.6990000000001</v>
      </c>
      <c r="L108" s="47">
        <v>672.31700000000001</v>
      </c>
      <c r="M108" s="47">
        <v>905.92200000000003</v>
      </c>
      <c r="N108" s="47">
        <v>91470.85</v>
      </c>
    </row>
    <row r="109" spans="1:14" x14ac:dyDescent="0.25">
      <c r="A109" s="18" t="s">
        <v>15</v>
      </c>
      <c r="B109" s="18" t="s">
        <v>318</v>
      </c>
      <c r="C109" s="18" t="s">
        <v>76</v>
      </c>
      <c r="D109" s="19"/>
      <c r="E109" s="18" t="s">
        <v>18</v>
      </c>
      <c r="F109" s="52">
        <f t="shared" si="3"/>
        <v>566.3126666666667</v>
      </c>
      <c r="G109" s="47">
        <v>292.68200000000002</v>
      </c>
      <c r="H109" s="47">
        <v>1059.9929999999999</v>
      </c>
      <c r="I109" s="47">
        <v>676.625</v>
      </c>
      <c r="J109" s="47">
        <v>344.28399999999999</v>
      </c>
      <c r="K109" s="47">
        <v>4147.2939999999999</v>
      </c>
      <c r="L109" s="47">
        <v>438.90600000000001</v>
      </c>
      <c r="M109" s="47">
        <v>784.05399999999997</v>
      </c>
      <c r="N109" s="47">
        <v>475.97800000000001</v>
      </c>
    </row>
    <row r="110" spans="1:14" x14ac:dyDescent="0.25">
      <c r="A110" s="18" t="s">
        <v>15</v>
      </c>
      <c r="B110" s="18" t="s">
        <v>318</v>
      </c>
      <c r="C110" s="18" t="s">
        <v>144</v>
      </c>
      <c r="D110" s="19"/>
      <c r="E110" s="18" t="s">
        <v>18</v>
      </c>
      <c r="F110" s="52">
        <f t="shared" si="3"/>
        <v>1116.5123333333333</v>
      </c>
      <c r="G110" s="47">
        <v>17749.134999999998</v>
      </c>
      <c r="H110" s="47">
        <v>117.798</v>
      </c>
      <c r="I110" s="47">
        <v>79.936999999999998</v>
      </c>
      <c r="J110" s="47">
        <v>1156.471</v>
      </c>
      <c r="K110" s="47">
        <v>36.651000000000003</v>
      </c>
      <c r="L110" s="47">
        <v>167.18299999999999</v>
      </c>
      <c r="M110" s="47">
        <v>8.9359999999999999</v>
      </c>
      <c r="N110" s="47">
        <v>3173.4180000000001</v>
      </c>
    </row>
    <row r="111" spans="1:14" x14ac:dyDescent="0.25">
      <c r="A111" s="18" t="s">
        <v>15</v>
      </c>
      <c r="B111" s="18" t="s">
        <v>318</v>
      </c>
      <c r="C111" s="18" t="s">
        <v>176</v>
      </c>
      <c r="D111" s="19"/>
      <c r="E111" s="18" t="s">
        <v>18</v>
      </c>
      <c r="F111" s="52">
        <f t="shared" si="3"/>
        <v>0</v>
      </c>
      <c r="G111" s="47">
        <v>18.381</v>
      </c>
      <c r="H111" s="47"/>
      <c r="I111" s="47"/>
      <c r="J111" s="47"/>
      <c r="K111" s="47"/>
      <c r="L111" s="47"/>
      <c r="M111" s="47"/>
      <c r="N111" s="47"/>
    </row>
    <row r="112" spans="1:14" x14ac:dyDescent="0.25">
      <c r="A112" s="18" t="s">
        <v>15</v>
      </c>
      <c r="B112" s="18" t="s">
        <v>318</v>
      </c>
      <c r="C112" s="18" t="s">
        <v>271</v>
      </c>
      <c r="D112" s="19"/>
      <c r="E112" s="18" t="s">
        <v>18</v>
      </c>
      <c r="F112" s="52">
        <f t="shared" si="3"/>
        <v>2469.4269999999997</v>
      </c>
      <c r="G112" s="47"/>
      <c r="H112" s="47"/>
      <c r="I112" s="47"/>
      <c r="J112" s="47"/>
      <c r="K112" s="47"/>
      <c r="L112" s="47"/>
      <c r="M112" s="47">
        <v>1157.1489999999999</v>
      </c>
      <c r="N112" s="47">
        <v>6251.1319999999996</v>
      </c>
    </row>
    <row r="113" spans="1:14" x14ac:dyDescent="0.25">
      <c r="A113" s="18" t="s">
        <v>15</v>
      </c>
      <c r="B113" s="18" t="s">
        <v>318</v>
      </c>
      <c r="C113" s="18" t="s">
        <v>68</v>
      </c>
      <c r="D113" s="19"/>
      <c r="E113" s="18" t="s">
        <v>18</v>
      </c>
      <c r="F113" s="52">
        <f t="shared" si="3"/>
        <v>746.92633333333333</v>
      </c>
      <c r="G113" s="47">
        <v>7257.3149999999996</v>
      </c>
      <c r="H113" s="47">
        <v>168.46199999999999</v>
      </c>
      <c r="I113" s="47">
        <v>5306.6289999999999</v>
      </c>
      <c r="J113" s="47">
        <v>10.452</v>
      </c>
      <c r="K113" s="47">
        <v>30.887</v>
      </c>
      <c r="L113" s="47">
        <v>2105.4479999999999</v>
      </c>
      <c r="M113" s="47">
        <v>129.489</v>
      </c>
      <c r="N113" s="47">
        <v>5.8419999999999996</v>
      </c>
    </row>
    <row r="114" spans="1:14" x14ac:dyDescent="0.25">
      <c r="A114" s="18" t="s">
        <v>15</v>
      </c>
      <c r="B114" s="18" t="s">
        <v>318</v>
      </c>
      <c r="C114" s="18" t="s">
        <v>132</v>
      </c>
      <c r="D114" s="19"/>
      <c r="E114" s="18" t="s">
        <v>18</v>
      </c>
      <c r="F114" s="52">
        <f t="shared" si="3"/>
        <v>793.18566666666663</v>
      </c>
      <c r="G114" s="47">
        <v>188.31800000000001</v>
      </c>
      <c r="H114" s="47">
        <v>816.97199999999998</v>
      </c>
      <c r="I114" s="47"/>
      <c r="J114" s="47"/>
      <c r="K114" s="47"/>
      <c r="L114" s="47">
        <v>2063.625</v>
      </c>
      <c r="M114" s="47">
        <v>145.40299999999999</v>
      </c>
      <c r="N114" s="47">
        <v>170.529</v>
      </c>
    </row>
    <row r="115" spans="1:14" x14ac:dyDescent="0.25">
      <c r="A115" s="18" t="s">
        <v>15</v>
      </c>
      <c r="B115" s="18" t="s">
        <v>318</v>
      </c>
      <c r="C115" s="18" t="s">
        <v>279</v>
      </c>
      <c r="D115" s="19"/>
      <c r="E115" s="18" t="s">
        <v>18</v>
      </c>
      <c r="F115" s="52">
        <f t="shared" si="3"/>
        <v>57804.951000000001</v>
      </c>
      <c r="G115" s="47">
        <v>773.654</v>
      </c>
      <c r="H115" s="47">
        <v>10.112</v>
      </c>
      <c r="I115" s="47">
        <v>1287.731</v>
      </c>
      <c r="J115" s="47"/>
      <c r="K115" s="47">
        <v>59107.086000000003</v>
      </c>
      <c r="L115" s="47">
        <v>484.32100000000003</v>
      </c>
      <c r="M115" s="47">
        <v>1719.8610000000001</v>
      </c>
      <c r="N115" s="47">
        <v>171210.671</v>
      </c>
    </row>
    <row r="116" spans="1:14" x14ac:dyDescent="0.25">
      <c r="A116" s="18" t="s">
        <v>15</v>
      </c>
      <c r="B116" s="18" t="s">
        <v>318</v>
      </c>
      <c r="C116" s="18" t="s">
        <v>130</v>
      </c>
      <c r="D116" s="19"/>
      <c r="E116" s="18" t="s">
        <v>18</v>
      </c>
      <c r="F116" s="52">
        <f t="shared" si="3"/>
        <v>129.56366666666665</v>
      </c>
      <c r="G116" s="47">
        <v>53.265999999999998</v>
      </c>
      <c r="H116" s="47">
        <v>4.9800000000000004</v>
      </c>
      <c r="I116" s="47">
        <v>9.7759999999999998</v>
      </c>
      <c r="J116" s="47"/>
      <c r="K116" s="47"/>
      <c r="L116" s="47"/>
      <c r="M116" s="47"/>
      <c r="N116" s="47">
        <v>388.69099999999997</v>
      </c>
    </row>
    <row r="117" spans="1:14" x14ac:dyDescent="0.25">
      <c r="A117" s="18" t="s">
        <v>15</v>
      </c>
      <c r="B117" s="18" t="s">
        <v>318</v>
      </c>
      <c r="C117" s="18" t="s">
        <v>84</v>
      </c>
      <c r="D117" s="19"/>
      <c r="E117" s="18" t="s">
        <v>18</v>
      </c>
      <c r="F117" s="52">
        <f t="shared" si="3"/>
        <v>740.10399999999993</v>
      </c>
      <c r="G117" s="47">
        <v>10.957000000000001</v>
      </c>
      <c r="H117" s="47">
        <v>209.30099999999999</v>
      </c>
      <c r="I117" s="47"/>
      <c r="J117" s="47">
        <v>175.40799999999999</v>
      </c>
      <c r="K117" s="47"/>
      <c r="L117" s="47">
        <v>791.52300000000002</v>
      </c>
      <c r="M117" s="47">
        <v>1195.55</v>
      </c>
      <c r="N117" s="47">
        <v>233.239</v>
      </c>
    </row>
    <row r="118" spans="1:14" x14ac:dyDescent="0.25">
      <c r="A118" s="18" t="s">
        <v>15</v>
      </c>
      <c r="B118" s="18" t="s">
        <v>318</v>
      </c>
      <c r="C118" s="18" t="s">
        <v>203</v>
      </c>
      <c r="D118" s="19"/>
      <c r="E118" s="18" t="s">
        <v>18</v>
      </c>
      <c r="F118" s="52">
        <f t="shared" si="3"/>
        <v>6.3596666666666666</v>
      </c>
      <c r="G118" s="47">
        <v>1032.617</v>
      </c>
      <c r="H118" s="47">
        <v>2516.864</v>
      </c>
      <c r="I118" s="47">
        <v>59.97</v>
      </c>
      <c r="J118" s="47">
        <v>369.428</v>
      </c>
      <c r="K118" s="47"/>
      <c r="L118" s="47">
        <v>19.079000000000001</v>
      </c>
      <c r="M118" s="47"/>
      <c r="N118" s="47"/>
    </row>
    <row r="119" spans="1:14" x14ac:dyDescent="0.25">
      <c r="A119" s="18" t="s">
        <v>15</v>
      </c>
      <c r="B119" s="18" t="s">
        <v>318</v>
      </c>
      <c r="C119" s="18" t="s">
        <v>121</v>
      </c>
      <c r="D119" s="19"/>
      <c r="E119" s="18" t="s">
        <v>18</v>
      </c>
      <c r="F119" s="52">
        <f t="shared" si="3"/>
        <v>10729.118666666667</v>
      </c>
      <c r="G119" s="47">
        <v>639.61099999999999</v>
      </c>
      <c r="H119" s="47">
        <v>353.50599999999997</v>
      </c>
      <c r="I119" s="47">
        <v>49349.963000000003</v>
      </c>
      <c r="J119" s="47">
        <v>1229.2619999999999</v>
      </c>
      <c r="K119" s="47">
        <v>317.23700000000002</v>
      </c>
      <c r="L119" s="47">
        <v>1442.722</v>
      </c>
      <c r="M119" s="47">
        <v>210.92400000000001</v>
      </c>
      <c r="N119" s="47">
        <v>30533.71</v>
      </c>
    </row>
    <row r="120" spans="1:14" x14ac:dyDescent="0.25">
      <c r="A120" s="18" t="s">
        <v>15</v>
      </c>
      <c r="B120" s="18" t="s">
        <v>318</v>
      </c>
      <c r="C120" s="18" t="s">
        <v>66</v>
      </c>
      <c r="D120" s="19"/>
      <c r="E120" s="18" t="s">
        <v>18</v>
      </c>
      <c r="F120" s="52">
        <f t="shared" si="3"/>
        <v>100.67199999999998</v>
      </c>
      <c r="G120" s="47">
        <v>18330.863000000001</v>
      </c>
      <c r="H120" s="47">
        <v>187.952</v>
      </c>
      <c r="I120" s="47">
        <v>3.32</v>
      </c>
      <c r="J120" s="47">
        <v>1907.355</v>
      </c>
      <c r="K120" s="47">
        <v>50.259</v>
      </c>
      <c r="L120" s="47">
        <v>263.79399999999998</v>
      </c>
      <c r="M120" s="47">
        <v>38.222000000000001</v>
      </c>
      <c r="N120" s="47"/>
    </row>
    <row r="121" spans="1:14" x14ac:dyDescent="0.25">
      <c r="A121" s="18" t="s">
        <v>15</v>
      </c>
      <c r="B121" s="18" t="s">
        <v>318</v>
      </c>
      <c r="C121" s="18" t="s">
        <v>85</v>
      </c>
      <c r="D121" s="19"/>
      <c r="E121" s="18" t="s">
        <v>18</v>
      </c>
      <c r="F121" s="52">
        <f t="shared" si="3"/>
        <v>291.03433333333334</v>
      </c>
      <c r="G121" s="47">
        <v>133.63499999999999</v>
      </c>
      <c r="H121" s="47">
        <v>475.995</v>
      </c>
      <c r="I121" s="47">
        <v>2430.8679999999999</v>
      </c>
      <c r="J121" s="47">
        <v>1569.0250000000001</v>
      </c>
      <c r="K121" s="47">
        <v>1818.1590000000001</v>
      </c>
      <c r="L121" s="47">
        <v>741.43799999999999</v>
      </c>
      <c r="M121" s="47">
        <v>131.66499999999999</v>
      </c>
      <c r="N121" s="47"/>
    </row>
    <row r="122" spans="1:14" x14ac:dyDescent="0.25">
      <c r="A122" s="18" t="s">
        <v>15</v>
      </c>
      <c r="B122" s="18" t="s">
        <v>318</v>
      </c>
      <c r="C122" s="18" t="s">
        <v>214</v>
      </c>
      <c r="D122" s="19"/>
      <c r="E122" s="18" t="s">
        <v>18</v>
      </c>
      <c r="F122" s="52">
        <f t="shared" si="3"/>
        <v>886.48466666666661</v>
      </c>
      <c r="G122" s="47">
        <v>0.17100000000000001</v>
      </c>
      <c r="H122" s="47"/>
      <c r="I122" s="47">
        <v>5.94</v>
      </c>
      <c r="J122" s="47"/>
      <c r="K122" s="47"/>
      <c r="L122" s="47">
        <v>1336.441</v>
      </c>
      <c r="M122" s="47"/>
      <c r="N122" s="47">
        <v>1323.0129999999999</v>
      </c>
    </row>
    <row r="123" spans="1:14" x14ac:dyDescent="0.25">
      <c r="A123" s="18" t="s">
        <v>15</v>
      </c>
      <c r="B123" s="18" t="s">
        <v>318</v>
      </c>
      <c r="C123" s="18" t="s">
        <v>182</v>
      </c>
      <c r="D123" s="19"/>
      <c r="E123" s="18" t="s">
        <v>18</v>
      </c>
      <c r="F123" s="52">
        <f t="shared" si="3"/>
        <v>399.91799999999995</v>
      </c>
      <c r="G123" s="47">
        <v>2589.4299999999998</v>
      </c>
      <c r="H123" s="47">
        <v>216.81899999999999</v>
      </c>
      <c r="I123" s="47">
        <v>1276.9739999999999</v>
      </c>
      <c r="J123" s="47">
        <v>367.69799999999998</v>
      </c>
      <c r="K123" s="47">
        <v>18.173999999999999</v>
      </c>
      <c r="L123" s="47">
        <v>980.875</v>
      </c>
      <c r="M123" s="47">
        <v>218.87899999999999</v>
      </c>
      <c r="N123" s="47"/>
    </row>
    <row r="124" spans="1:14" x14ac:dyDescent="0.25">
      <c r="A124" s="18" t="s">
        <v>15</v>
      </c>
      <c r="B124" s="18" t="s">
        <v>318</v>
      </c>
      <c r="C124" s="18" t="s">
        <v>153</v>
      </c>
      <c r="D124" s="19"/>
      <c r="E124" s="18" t="s">
        <v>18</v>
      </c>
      <c r="F124" s="52">
        <f t="shared" si="3"/>
        <v>336.14766666666668</v>
      </c>
      <c r="G124" s="47">
        <v>16.027999999999999</v>
      </c>
      <c r="H124" s="47">
        <v>1206.519</v>
      </c>
      <c r="I124" s="47">
        <v>1440.24</v>
      </c>
      <c r="J124" s="47">
        <v>2983.027</v>
      </c>
      <c r="K124" s="47">
        <v>1042.9680000000001</v>
      </c>
      <c r="L124" s="47">
        <v>271.26</v>
      </c>
      <c r="M124" s="47">
        <v>733.18299999999999</v>
      </c>
      <c r="N124" s="47">
        <v>4</v>
      </c>
    </row>
    <row r="125" spans="1:14" x14ac:dyDescent="0.25">
      <c r="A125" s="18" t="s">
        <v>15</v>
      </c>
      <c r="B125" s="18" t="s">
        <v>318</v>
      </c>
      <c r="C125" s="18" t="s">
        <v>113</v>
      </c>
      <c r="D125" s="19"/>
      <c r="E125" s="18" t="s">
        <v>18</v>
      </c>
      <c r="F125" s="52">
        <f t="shared" si="3"/>
        <v>44.669333333333327</v>
      </c>
      <c r="G125" s="47">
        <v>7215.7280000000001</v>
      </c>
      <c r="H125" s="47">
        <v>11.721</v>
      </c>
      <c r="I125" s="47">
        <v>13.291</v>
      </c>
      <c r="J125" s="47">
        <v>67.168999999999997</v>
      </c>
      <c r="K125" s="47">
        <v>2033.6030000000001</v>
      </c>
      <c r="L125" s="47">
        <v>111.374</v>
      </c>
      <c r="M125" s="47">
        <v>22.634</v>
      </c>
      <c r="N125" s="47"/>
    </row>
    <row r="126" spans="1:14" x14ac:dyDescent="0.25">
      <c r="A126" s="18" t="s">
        <v>15</v>
      </c>
      <c r="B126" s="18" t="s">
        <v>318</v>
      </c>
      <c r="C126" s="18" t="s">
        <v>93</v>
      </c>
      <c r="D126" s="19"/>
      <c r="E126" s="18" t="s">
        <v>18</v>
      </c>
      <c r="F126" s="52">
        <f t="shared" si="3"/>
        <v>2412.6043333333332</v>
      </c>
      <c r="G126" s="47"/>
      <c r="H126" s="47"/>
      <c r="I126" s="47"/>
      <c r="J126" s="47">
        <v>166.39</v>
      </c>
      <c r="K126" s="47">
        <v>69.081000000000003</v>
      </c>
      <c r="L126" s="47">
        <v>850.79100000000005</v>
      </c>
      <c r="M126" s="47">
        <v>10.387</v>
      </c>
      <c r="N126" s="47">
        <v>6376.6350000000002</v>
      </c>
    </row>
    <row r="127" spans="1:14" x14ac:dyDescent="0.25">
      <c r="A127" s="18" t="s">
        <v>15</v>
      </c>
      <c r="B127" s="18" t="s">
        <v>318</v>
      </c>
      <c r="C127" s="18" t="s">
        <v>112</v>
      </c>
      <c r="D127" s="19"/>
      <c r="E127" s="18" t="s">
        <v>18</v>
      </c>
      <c r="F127" s="52">
        <f t="shared" si="3"/>
        <v>12480.651</v>
      </c>
      <c r="G127" s="47">
        <v>4462.0039999999999</v>
      </c>
      <c r="H127" s="47">
        <v>96.602000000000004</v>
      </c>
      <c r="I127" s="47">
        <v>598.42399999999998</v>
      </c>
      <c r="J127" s="47">
        <v>62.213000000000001</v>
      </c>
      <c r="K127" s="47"/>
      <c r="L127" s="47">
        <v>5.0510000000000002</v>
      </c>
      <c r="M127" s="47"/>
      <c r="N127" s="47">
        <v>37436.902000000002</v>
      </c>
    </row>
    <row r="128" spans="1:14" x14ac:dyDescent="0.25">
      <c r="A128" s="18" t="s">
        <v>15</v>
      </c>
      <c r="B128" s="18" t="s">
        <v>318</v>
      </c>
      <c r="C128" s="18" t="s">
        <v>111</v>
      </c>
      <c r="D128" s="19"/>
      <c r="E128" s="18" t="s">
        <v>18</v>
      </c>
      <c r="F128" s="52">
        <f t="shared" si="3"/>
        <v>141.35633333333334</v>
      </c>
      <c r="G128" s="47">
        <v>417.28399999999999</v>
      </c>
      <c r="H128" s="47">
        <v>1144.809</v>
      </c>
      <c r="I128" s="47">
        <v>133.40299999999999</v>
      </c>
      <c r="J128" s="47">
        <v>39.863</v>
      </c>
      <c r="K128" s="47">
        <v>1172.875</v>
      </c>
      <c r="L128" s="47">
        <v>394.32400000000001</v>
      </c>
      <c r="M128" s="47">
        <v>28.695</v>
      </c>
      <c r="N128" s="47">
        <v>1.05</v>
      </c>
    </row>
    <row r="129" spans="1:14" x14ac:dyDescent="0.25">
      <c r="A129" s="18" t="s">
        <v>15</v>
      </c>
      <c r="B129" s="18" t="s">
        <v>318</v>
      </c>
      <c r="C129" s="18" t="s">
        <v>134</v>
      </c>
      <c r="D129" s="19"/>
      <c r="E129" s="18" t="s">
        <v>18</v>
      </c>
      <c r="F129" s="52">
        <f t="shared" si="3"/>
        <v>3528.3163333333337</v>
      </c>
      <c r="G129" s="47">
        <v>99.992999999999995</v>
      </c>
      <c r="H129" s="47">
        <v>730.42200000000003</v>
      </c>
      <c r="I129" s="47">
        <v>895.82899999999995</v>
      </c>
      <c r="J129" s="47"/>
      <c r="K129" s="47"/>
      <c r="L129" s="47"/>
      <c r="M129" s="47">
        <v>812.34400000000005</v>
      </c>
      <c r="N129" s="47">
        <v>9772.6049999999996</v>
      </c>
    </row>
    <row r="130" spans="1:14" x14ac:dyDescent="0.25">
      <c r="A130" s="18" t="s">
        <v>15</v>
      </c>
      <c r="B130" s="18" t="s">
        <v>318</v>
      </c>
      <c r="C130" s="18" t="s">
        <v>131</v>
      </c>
      <c r="D130" s="19"/>
      <c r="E130" s="18" t="s">
        <v>18</v>
      </c>
      <c r="F130" s="52">
        <f t="shared" si="3"/>
        <v>278.84533333333331</v>
      </c>
      <c r="G130" s="47">
        <v>2312.3530000000001</v>
      </c>
      <c r="H130" s="47">
        <v>49.411000000000001</v>
      </c>
      <c r="I130" s="47">
        <v>14.548</v>
      </c>
      <c r="J130" s="47">
        <v>623.27</v>
      </c>
      <c r="K130" s="47">
        <v>167.239</v>
      </c>
      <c r="L130" s="47">
        <v>708.60299999999995</v>
      </c>
      <c r="M130" s="47">
        <v>121.40300000000001</v>
      </c>
      <c r="N130" s="47">
        <v>6.53</v>
      </c>
    </row>
    <row r="131" spans="1:14" x14ac:dyDescent="0.25">
      <c r="A131" s="18" t="s">
        <v>15</v>
      </c>
      <c r="B131" s="18" t="s">
        <v>318</v>
      </c>
      <c r="C131" s="18" t="s">
        <v>184</v>
      </c>
      <c r="D131" s="19"/>
      <c r="E131" s="18" t="s">
        <v>18</v>
      </c>
      <c r="F131" s="52">
        <f t="shared" si="3"/>
        <v>84902.846666666665</v>
      </c>
      <c r="G131" s="47">
        <v>2957.1970000000001</v>
      </c>
      <c r="H131" s="47">
        <v>3247.7089999999998</v>
      </c>
      <c r="I131" s="47">
        <v>280.52100000000002</v>
      </c>
      <c r="J131" s="47">
        <v>124.486</v>
      </c>
      <c r="K131" s="47">
        <v>32.64</v>
      </c>
      <c r="L131" s="47">
        <v>694.76800000000003</v>
      </c>
      <c r="M131" s="47">
        <v>106.996</v>
      </c>
      <c r="N131" s="47">
        <v>253906.77600000001</v>
      </c>
    </row>
    <row r="132" spans="1:14" x14ac:dyDescent="0.25">
      <c r="A132" s="18" t="s">
        <v>15</v>
      </c>
      <c r="B132" s="18" t="s">
        <v>318</v>
      </c>
      <c r="C132" s="18" t="s">
        <v>118</v>
      </c>
      <c r="D132" s="19"/>
      <c r="E132" s="18" t="s">
        <v>18</v>
      </c>
      <c r="F132" s="52">
        <f t="shared" si="3"/>
        <v>7202.3326666666662</v>
      </c>
      <c r="G132" s="47">
        <v>3171.73</v>
      </c>
      <c r="H132" s="47">
        <v>4855.5129999999999</v>
      </c>
      <c r="I132" s="47">
        <v>1304.8520000000001</v>
      </c>
      <c r="J132" s="47">
        <v>7850.76</v>
      </c>
      <c r="K132" s="47">
        <v>158.279</v>
      </c>
      <c r="L132" s="47">
        <v>460.50900000000001</v>
      </c>
      <c r="M132" s="47">
        <v>268.60199999999998</v>
      </c>
      <c r="N132" s="47">
        <v>20877.886999999999</v>
      </c>
    </row>
    <row r="133" spans="1:14" x14ac:dyDescent="0.25">
      <c r="A133" s="18" t="s">
        <v>15</v>
      </c>
      <c r="B133" s="18" t="s">
        <v>318</v>
      </c>
      <c r="C133" s="18" t="s">
        <v>129</v>
      </c>
      <c r="D133" s="19"/>
      <c r="E133" s="18" t="s">
        <v>18</v>
      </c>
      <c r="F133" s="52">
        <f t="shared" si="3"/>
        <v>164.40266666666668</v>
      </c>
      <c r="G133" s="47">
        <v>2.827</v>
      </c>
      <c r="H133" s="47"/>
      <c r="I133" s="47">
        <v>72.494</v>
      </c>
      <c r="J133" s="47"/>
      <c r="K133" s="47">
        <v>3.8849999999999998</v>
      </c>
      <c r="L133" s="47">
        <v>381.99</v>
      </c>
      <c r="M133" s="47"/>
      <c r="N133" s="47">
        <v>111.218</v>
      </c>
    </row>
    <row r="134" spans="1:14" x14ac:dyDescent="0.25">
      <c r="A134" s="18" t="s">
        <v>15</v>
      </c>
      <c r="B134" s="18" t="s">
        <v>318</v>
      </c>
      <c r="C134" s="18" t="s">
        <v>170</v>
      </c>
      <c r="D134" s="19"/>
      <c r="E134" s="18" t="s">
        <v>18</v>
      </c>
      <c r="F134" s="52">
        <f t="shared" si="3"/>
        <v>536031.1216666667</v>
      </c>
      <c r="G134" s="47">
        <v>4.4169999999999998</v>
      </c>
      <c r="H134" s="47">
        <v>0.57399999999999995</v>
      </c>
      <c r="I134" s="47">
        <v>115.801</v>
      </c>
      <c r="J134" s="47"/>
      <c r="K134" s="47">
        <v>2.8519999999999999</v>
      </c>
      <c r="L134" s="47">
        <v>590.59400000000005</v>
      </c>
      <c r="M134" s="47"/>
      <c r="N134" s="47">
        <v>1607502.7709999999</v>
      </c>
    </row>
    <row r="135" spans="1:14" x14ac:dyDescent="0.25">
      <c r="A135" s="18" t="s">
        <v>15</v>
      </c>
      <c r="B135" s="18" t="s">
        <v>318</v>
      </c>
      <c r="C135" s="18" t="s">
        <v>150</v>
      </c>
      <c r="D135" s="19"/>
      <c r="E135" s="18" t="s">
        <v>18</v>
      </c>
      <c r="F135" s="52">
        <f t="shared" ref="F135:F198" si="4">SUM(L135:N135)/3</f>
        <v>150.89433333333335</v>
      </c>
      <c r="G135" s="47">
        <v>71.325000000000003</v>
      </c>
      <c r="H135" s="47">
        <v>21.597000000000001</v>
      </c>
      <c r="I135" s="47">
        <v>58.642000000000003</v>
      </c>
      <c r="J135" s="47"/>
      <c r="K135" s="47">
        <v>3262.9470000000001</v>
      </c>
      <c r="L135" s="47">
        <v>323.35000000000002</v>
      </c>
      <c r="M135" s="47">
        <v>52.604999999999997</v>
      </c>
      <c r="N135" s="47">
        <v>76.727999999999994</v>
      </c>
    </row>
    <row r="136" spans="1:14" x14ac:dyDescent="0.25">
      <c r="A136" s="18" t="s">
        <v>15</v>
      </c>
      <c r="B136" s="18" t="s">
        <v>318</v>
      </c>
      <c r="C136" s="18" t="s">
        <v>164</v>
      </c>
      <c r="D136" s="19"/>
      <c r="E136" s="18" t="s">
        <v>18</v>
      </c>
      <c r="F136" s="52">
        <f t="shared" si="4"/>
        <v>2213.5466666666666</v>
      </c>
      <c r="G136" s="47">
        <v>1837.4939999999999</v>
      </c>
      <c r="H136" s="47">
        <v>1275.002</v>
      </c>
      <c r="I136" s="47">
        <v>606.71199999999999</v>
      </c>
      <c r="J136" s="47"/>
      <c r="K136" s="47">
        <v>3.327</v>
      </c>
      <c r="L136" s="47"/>
      <c r="M136" s="47"/>
      <c r="N136" s="47">
        <v>6640.64</v>
      </c>
    </row>
    <row r="137" spans="1:14" x14ac:dyDescent="0.25">
      <c r="A137" s="18" t="s">
        <v>15</v>
      </c>
      <c r="B137" s="18" t="s">
        <v>318</v>
      </c>
      <c r="C137" s="18" t="s">
        <v>67</v>
      </c>
      <c r="D137" s="19"/>
      <c r="E137" s="18" t="s">
        <v>18</v>
      </c>
      <c r="F137" s="52">
        <f t="shared" si="4"/>
        <v>147.57500000000002</v>
      </c>
      <c r="G137" s="47">
        <v>1316.6310000000001</v>
      </c>
      <c r="H137" s="47">
        <v>15.294</v>
      </c>
      <c r="I137" s="47">
        <v>7.7489999999999997</v>
      </c>
      <c r="J137" s="47"/>
      <c r="K137" s="47">
        <v>1.9970000000000001</v>
      </c>
      <c r="L137" s="47">
        <v>341.06400000000002</v>
      </c>
      <c r="M137" s="47">
        <v>101.661</v>
      </c>
      <c r="N137" s="47"/>
    </row>
    <row r="138" spans="1:14" x14ac:dyDescent="0.25">
      <c r="A138" s="18" t="s">
        <v>15</v>
      </c>
      <c r="B138" s="18" t="s">
        <v>318</v>
      </c>
      <c r="C138" s="18" t="s">
        <v>149</v>
      </c>
      <c r="D138" s="19"/>
      <c r="E138" s="18" t="s">
        <v>18</v>
      </c>
      <c r="F138" s="52">
        <f t="shared" si="4"/>
        <v>163532.98133333333</v>
      </c>
      <c r="G138" s="47">
        <v>319.22699999999998</v>
      </c>
      <c r="H138" s="47">
        <v>1826.73</v>
      </c>
      <c r="I138" s="47">
        <v>326.964</v>
      </c>
      <c r="J138" s="47">
        <v>11.364000000000001</v>
      </c>
      <c r="K138" s="47">
        <v>18.87</v>
      </c>
      <c r="L138" s="47">
        <v>232.21600000000001</v>
      </c>
      <c r="M138" s="47">
        <v>83.915999999999997</v>
      </c>
      <c r="N138" s="47">
        <v>490282.81199999998</v>
      </c>
    </row>
    <row r="139" spans="1:14" x14ac:dyDescent="0.25">
      <c r="A139" s="18" t="s">
        <v>15</v>
      </c>
      <c r="B139" s="18" t="s">
        <v>318</v>
      </c>
      <c r="C139" s="18" t="s">
        <v>106</v>
      </c>
      <c r="D139" s="19"/>
      <c r="E139" s="18" t="s">
        <v>18</v>
      </c>
      <c r="F139" s="52">
        <f t="shared" si="4"/>
        <v>97.094333333333338</v>
      </c>
      <c r="G139" s="47">
        <v>991.34799999999996</v>
      </c>
      <c r="H139" s="47">
        <v>79.686000000000007</v>
      </c>
      <c r="I139" s="47">
        <v>305.50700000000001</v>
      </c>
      <c r="J139" s="47"/>
      <c r="K139" s="47"/>
      <c r="L139" s="47">
        <v>192.58799999999999</v>
      </c>
      <c r="M139" s="47"/>
      <c r="N139" s="47">
        <v>98.694999999999993</v>
      </c>
    </row>
    <row r="140" spans="1:14" x14ac:dyDescent="0.25">
      <c r="A140" s="18" t="s">
        <v>15</v>
      </c>
      <c r="B140" s="18" t="s">
        <v>318</v>
      </c>
      <c r="C140" s="18" t="s">
        <v>146</v>
      </c>
      <c r="D140" s="19"/>
      <c r="E140" s="18" t="s">
        <v>18</v>
      </c>
      <c r="F140" s="52">
        <f t="shared" si="4"/>
        <v>175.51333333333332</v>
      </c>
      <c r="G140" s="47">
        <v>544.80100000000004</v>
      </c>
      <c r="H140" s="47">
        <v>497.00700000000001</v>
      </c>
      <c r="I140" s="47">
        <v>298.30799999999999</v>
      </c>
      <c r="J140" s="47"/>
      <c r="K140" s="47">
        <v>3.3279999999999998</v>
      </c>
      <c r="L140" s="47"/>
      <c r="M140" s="47">
        <v>28.728000000000002</v>
      </c>
      <c r="N140" s="47">
        <v>497.81200000000001</v>
      </c>
    </row>
    <row r="141" spans="1:14" x14ac:dyDescent="0.25">
      <c r="A141" s="18" t="s">
        <v>15</v>
      </c>
      <c r="B141" s="18" t="s">
        <v>318</v>
      </c>
      <c r="C141" s="18" t="s">
        <v>180</v>
      </c>
      <c r="D141" s="19"/>
      <c r="E141" s="18" t="s">
        <v>18</v>
      </c>
      <c r="F141" s="52">
        <f t="shared" si="4"/>
        <v>126.86399999999999</v>
      </c>
      <c r="G141" s="47">
        <v>2657.7089999999998</v>
      </c>
      <c r="H141" s="47">
        <v>3.343</v>
      </c>
      <c r="I141" s="47"/>
      <c r="J141" s="47"/>
      <c r="K141" s="47">
        <v>2.6619999999999999</v>
      </c>
      <c r="L141" s="47">
        <v>343.12200000000001</v>
      </c>
      <c r="M141" s="47">
        <v>37.47</v>
      </c>
      <c r="N141" s="47"/>
    </row>
    <row r="142" spans="1:14" x14ac:dyDescent="0.25">
      <c r="A142" s="18" t="s">
        <v>15</v>
      </c>
      <c r="B142" s="18" t="s">
        <v>318</v>
      </c>
      <c r="C142" s="18" t="s">
        <v>107</v>
      </c>
      <c r="D142" s="19"/>
      <c r="E142" s="18" t="s">
        <v>18</v>
      </c>
      <c r="F142" s="52">
        <f t="shared" si="4"/>
        <v>60236.359333333327</v>
      </c>
      <c r="G142" s="47">
        <v>398.334</v>
      </c>
      <c r="H142" s="47">
        <v>5567.7560000000003</v>
      </c>
      <c r="I142" s="47">
        <v>1452.8</v>
      </c>
      <c r="J142" s="47">
        <v>38.622</v>
      </c>
      <c r="K142" s="47">
        <v>2.1030000000000002</v>
      </c>
      <c r="L142" s="47">
        <v>280.06599999999997</v>
      </c>
      <c r="M142" s="47">
        <v>70.924000000000007</v>
      </c>
      <c r="N142" s="47">
        <v>180358.08799999999</v>
      </c>
    </row>
    <row r="143" spans="1:14" x14ac:dyDescent="0.25">
      <c r="A143" s="18" t="s">
        <v>15</v>
      </c>
      <c r="B143" s="18" t="s">
        <v>318</v>
      </c>
      <c r="C143" s="18" t="s">
        <v>82</v>
      </c>
      <c r="D143" s="19"/>
      <c r="E143" s="18" t="s">
        <v>18</v>
      </c>
      <c r="F143" s="52">
        <f t="shared" si="4"/>
        <v>80722.063333333339</v>
      </c>
      <c r="G143" s="47">
        <v>734.96299999999997</v>
      </c>
      <c r="H143" s="47">
        <v>9127.4079999999994</v>
      </c>
      <c r="I143" s="47">
        <v>1148.1500000000001</v>
      </c>
      <c r="J143" s="47">
        <v>468.26400000000001</v>
      </c>
      <c r="K143" s="47">
        <v>342.88200000000001</v>
      </c>
      <c r="L143" s="47">
        <v>361.55399999999997</v>
      </c>
      <c r="M143" s="47"/>
      <c r="N143" s="47">
        <v>241804.636</v>
      </c>
    </row>
    <row r="144" spans="1:14" x14ac:dyDescent="0.25">
      <c r="A144" s="18" t="s">
        <v>15</v>
      </c>
      <c r="B144" s="18" t="s">
        <v>318</v>
      </c>
      <c r="C144" s="18" t="s">
        <v>126</v>
      </c>
      <c r="D144" s="19"/>
      <c r="E144" s="18" t="s">
        <v>18</v>
      </c>
      <c r="F144" s="52">
        <f t="shared" si="4"/>
        <v>1728.951</v>
      </c>
      <c r="G144" s="47">
        <v>6132.8909999999996</v>
      </c>
      <c r="H144" s="47">
        <v>578.01800000000003</v>
      </c>
      <c r="I144" s="47">
        <v>207.797</v>
      </c>
      <c r="J144" s="47">
        <v>113.233</v>
      </c>
      <c r="K144" s="47">
        <v>1956.17</v>
      </c>
      <c r="L144" s="47">
        <v>60.067</v>
      </c>
      <c r="M144" s="47">
        <v>20.295999999999999</v>
      </c>
      <c r="N144" s="47">
        <v>5106.49</v>
      </c>
    </row>
    <row r="145" spans="1:14" x14ac:dyDescent="0.25">
      <c r="A145" s="18" t="s">
        <v>15</v>
      </c>
      <c r="B145" s="18" t="s">
        <v>318</v>
      </c>
      <c r="C145" s="18" t="s">
        <v>87</v>
      </c>
      <c r="D145" s="19"/>
      <c r="E145" s="18" t="s">
        <v>18</v>
      </c>
      <c r="F145" s="52">
        <f t="shared" si="4"/>
        <v>9551.8093333333327</v>
      </c>
      <c r="G145" s="47">
        <v>1726.4860000000001</v>
      </c>
      <c r="H145" s="47">
        <v>405.24200000000002</v>
      </c>
      <c r="I145" s="47">
        <v>10.042</v>
      </c>
      <c r="J145" s="47">
        <v>17.565999999999999</v>
      </c>
      <c r="K145" s="47">
        <v>11.881</v>
      </c>
      <c r="L145" s="47">
        <v>146.01499999999999</v>
      </c>
      <c r="M145" s="47">
        <v>188.44200000000001</v>
      </c>
      <c r="N145" s="47">
        <v>28320.971000000001</v>
      </c>
    </row>
    <row r="146" spans="1:14" x14ac:dyDescent="0.25">
      <c r="A146" s="18" t="s">
        <v>15</v>
      </c>
      <c r="B146" s="18" t="s">
        <v>318</v>
      </c>
      <c r="C146" s="18" t="s">
        <v>79</v>
      </c>
      <c r="D146" s="19"/>
      <c r="E146" s="18" t="s">
        <v>18</v>
      </c>
      <c r="F146" s="52">
        <f t="shared" si="4"/>
        <v>5120.9766666666665</v>
      </c>
      <c r="G146" s="47">
        <v>875.27300000000002</v>
      </c>
      <c r="H146" s="47">
        <v>864.41499999999996</v>
      </c>
      <c r="I146" s="47">
        <v>2094.5590000000002</v>
      </c>
      <c r="J146" s="47"/>
      <c r="K146" s="47"/>
      <c r="L146" s="47"/>
      <c r="M146" s="47"/>
      <c r="N146" s="47">
        <v>15362.93</v>
      </c>
    </row>
    <row r="147" spans="1:14" x14ac:dyDescent="0.25">
      <c r="A147" s="18" t="s">
        <v>15</v>
      </c>
      <c r="B147" s="18" t="s">
        <v>318</v>
      </c>
      <c r="C147" s="18" t="s">
        <v>60</v>
      </c>
      <c r="D147" s="19"/>
      <c r="E147" s="18" t="s">
        <v>18</v>
      </c>
      <c r="F147" s="52">
        <f t="shared" si="4"/>
        <v>7.4160000000000004</v>
      </c>
      <c r="G147" s="47">
        <v>3848.6109999999999</v>
      </c>
      <c r="H147" s="47">
        <v>2936.1509999999998</v>
      </c>
      <c r="I147" s="47">
        <v>902.96799999999996</v>
      </c>
      <c r="J147" s="47">
        <v>113841.837</v>
      </c>
      <c r="K147" s="47"/>
      <c r="L147" s="47"/>
      <c r="M147" s="47">
        <v>22.248000000000001</v>
      </c>
      <c r="N147" s="47"/>
    </row>
    <row r="148" spans="1:14" x14ac:dyDescent="0.25">
      <c r="A148" s="18" t="s">
        <v>15</v>
      </c>
      <c r="B148" s="18" t="s">
        <v>318</v>
      </c>
      <c r="C148" s="18" t="s">
        <v>201</v>
      </c>
      <c r="D148" s="19"/>
      <c r="E148" s="18" t="s">
        <v>18</v>
      </c>
      <c r="F148" s="52">
        <f t="shared" si="4"/>
        <v>4718.7706666666672</v>
      </c>
      <c r="G148" s="47">
        <v>196.41499999999999</v>
      </c>
      <c r="H148" s="47">
        <v>10.41</v>
      </c>
      <c r="I148" s="47">
        <v>116.05200000000001</v>
      </c>
      <c r="J148" s="47">
        <v>37.207000000000001</v>
      </c>
      <c r="K148" s="47">
        <v>3.4609999999999999</v>
      </c>
      <c r="L148" s="47">
        <v>55.173999999999999</v>
      </c>
      <c r="M148" s="47"/>
      <c r="N148" s="47">
        <v>14101.138000000001</v>
      </c>
    </row>
    <row r="149" spans="1:14" x14ac:dyDescent="0.25">
      <c r="A149" s="18" t="s">
        <v>15</v>
      </c>
      <c r="B149" s="18" t="s">
        <v>318</v>
      </c>
      <c r="C149" s="18" t="s">
        <v>171</v>
      </c>
      <c r="D149" s="19"/>
      <c r="E149" s="18" t="s">
        <v>18</v>
      </c>
      <c r="F149" s="52">
        <f t="shared" si="4"/>
        <v>1989.4800000000002</v>
      </c>
      <c r="G149" s="47">
        <v>463.27100000000002</v>
      </c>
      <c r="H149" s="47">
        <v>1007.14</v>
      </c>
      <c r="I149" s="47">
        <v>475.80399999999997</v>
      </c>
      <c r="J149" s="47">
        <v>730.60699999999997</v>
      </c>
      <c r="K149" s="47">
        <v>1162.855</v>
      </c>
      <c r="L149" s="47">
        <v>225.65299999999999</v>
      </c>
      <c r="M149" s="47">
        <v>12.166</v>
      </c>
      <c r="N149" s="47">
        <v>5730.6210000000001</v>
      </c>
    </row>
    <row r="150" spans="1:14" x14ac:dyDescent="0.25">
      <c r="A150" s="18" t="s">
        <v>15</v>
      </c>
      <c r="B150" s="18" t="s">
        <v>318</v>
      </c>
      <c r="C150" s="18" t="s">
        <v>208</v>
      </c>
      <c r="D150" s="19"/>
      <c r="E150" s="18" t="s">
        <v>18</v>
      </c>
      <c r="F150" s="52">
        <f t="shared" si="4"/>
        <v>68.74633333333334</v>
      </c>
      <c r="G150" s="47"/>
      <c r="H150" s="47"/>
      <c r="I150" s="47"/>
      <c r="J150" s="47"/>
      <c r="K150" s="47"/>
      <c r="L150" s="47">
        <v>206.239</v>
      </c>
      <c r="M150" s="47"/>
      <c r="N150" s="47"/>
    </row>
    <row r="151" spans="1:14" x14ac:dyDescent="0.25">
      <c r="A151" s="18" t="s">
        <v>15</v>
      </c>
      <c r="B151" s="18" t="s">
        <v>318</v>
      </c>
      <c r="C151" s="18" t="s">
        <v>275</v>
      </c>
      <c r="D151" s="19"/>
      <c r="E151" s="18" t="s">
        <v>18</v>
      </c>
      <c r="F151" s="52">
        <f t="shared" si="4"/>
        <v>37.512666666666668</v>
      </c>
      <c r="G151" s="47"/>
      <c r="H151" s="47"/>
      <c r="I151" s="47">
        <v>61.017000000000003</v>
      </c>
      <c r="J151" s="47">
        <v>1373.991</v>
      </c>
      <c r="K151" s="47">
        <v>31.277999999999999</v>
      </c>
      <c r="L151" s="47">
        <v>91.022000000000006</v>
      </c>
      <c r="M151" s="47">
        <v>20.004000000000001</v>
      </c>
      <c r="N151" s="47">
        <v>1.512</v>
      </c>
    </row>
    <row r="152" spans="1:14" x14ac:dyDescent="0.25">
      <c r="A152" s="18" t="s">
        <v>15</v>
      </c>
      <c r="B152" s="18" t="s">
        <v>318</v>
      </c>
      <c r="C152" s="18" t="s">
        <v>160</v>
      </c>
      <c r="D152" s="19"/>
      <c r="E152" s="18" t="s">
        <v>18</v>
      </c>
      <c r="F152" s="52">
        <f t="shared" si="4"/>
        <v>1616.9449999999999</v>
      </c>
      <c r="G152" s="47">
        <v>264.05799999999999</v>
      </c>
      <c r="H152" s="47">
        <v>105.667</v>
      </c>
      <c r="I152" s="47">
        <v>126.872</v>
      </c>
      <c r="J152" s="47">
        <v>60.49</v>
      </c>
      <c r="K152" s="47">
        <v>57.424999999999997</v>
      </c>
      <c r="L152" s="47">
        <v>183.351</v>
      </c>
      <c r="M152" s="47">
        <v>1.373</v>
      </c>
      <c r="N152" s="47">
        <v>4666.1109999999999</v>
      </c>
    </row>
    <row r="153" spans="1:14" x14ac:dyDescent="0.25">
      <c r="A153" s="18" t="s">
        <v>15</v>
      </c>
      <c r="B153" s="18" t="s">
        <v>318</v>
      </c>
      <c r="C153" s="18" t="s">
        <v>123</v>
      </c>
      <c r="D153" s="19"/>
      <c r="E153" s="18" t="s">
        <v>18</v>
      </c>
      <c r="F153" s="52">
        <f t="shared" si="4"/>
        <v>2848.6300000000006</v>
      </c>
      <c r="G153" s="47"/>
      <c r="H153" s="47">
        <v>123.413</v>
      </c>
      <c r="I153" s="47">
        <v>57.942999999999998</v>
      </c>
      <c r="J153" s="47">
        <v>15.254</v>
      </c>
      <c r="K153" s="47">
        <v>98.784000000000006</v>
      </c>
      <c r="L153" s="47"/>
      <c r="M153" s="47">
        <v>12.378</v>
      </c>
      <c r="N153" s="47">
        <v>8533.5120000000006</v>
      </c>
    </row>
    <row r="154" spans="1:14" x14ac:dyDescent="0.25">
      <c r="A154" s="18" t="s">
        <v>15</v>
      </c>
      <c r="B154" s="18" t="s">
        <v>318</v>
      </c>
      <c r="C154" s="18" t="s">
        <v>95</v>
      </c>
      <c r="D154" s="19"/>
      <c r="E154" s="18" t="s">
        <v>18</v>
      </c>
      <c r="F154" s="52">
        <f t="shared" si="4"/>
        <v>50.616999999999997</v>
      </c>
      <c r="G154" s="47">
        <v>1352.8340000000001</v>
      </c>
      <c r="H154" s="47"/>
      <c r="I154" s="47">
        <v>37.905999999999999</v>
      </c>
      <c r="J154" s="47">
        <v>13.734999999999999</v>
      </c>
      <c r="K154" s="47">
        <v>41.692999999999998</v>
      </c>
      <c r="L154" s="47">
        <v>120.051</v>
      </c>
      <c r="M154" s="47">
        <v>31.8</v>
      </c>
      <c r="N154" s="47"/>
    </row>
    <row r="155" spans="1:14" x14ac:dyDescent="0.25">
      <c r="A155" s="18" t="s">
        <v>15</v>
      </c>
      <c r="B155" s="18" t="s">
        <v>318</v>
      </c>
      <c r="C155" s="18" t="s">
        <v>148</v>
      </c>
      <c r="D155" s="19"/>
      <c r="E155" s="18" t="s">
        <v>18</v>
      </c>
      <c r="F155" s="52">
        <f t="shared" si="4"/>
        <v>11700.149666666666</v>
      </c>
      <c r="G155" s="47"/>
      <c r="H155" s="47">
        <v>205.953</v>
      </c>
      <c r="I155" s="47"/>
      <c r="J155" s="47">
        <v>14.805999999999999</v>
      </c>
      <c r="K155" s="47">
        <v>119.214</v>
      </c>
      <c r="L155" s="47"/>
      <c r="M155" s="47">
        <v>179.755</v>
      </c>
      <c r="N155" s="47">
        <v>34920.694000000003</v>
      </c>
    </row>
    <row r="156" spans="1:14" x14ac:dyDescent="0.25">
      <c r="A156" s="18" t="s">
        <v>15</v>
      </c>
      <c r="B156" s="18" t="s">
        <v>318</v>
      </c>
      <c r="C156" s="18" t="s">
        <v>168</v>
      </c>
      <c r="D156" s="19"/>
      <c r="E156" s="18" t="s">
        <v>18</v>
      </c>
      <c r="F156" s="52">
        <f t="shared" si="4"/>
        <v>79355.75499999999</v>
      </c>
      <c r="G156" s="47">
        <v>757.65</v>
      </c>
      <c r="H156" s="47"/>
      <c r="I156" s="47">
        <v>2113.625</v>
      </c>
      <c r="J156" s="47">
        <v>38.781999999999996</v>
      </c>
      <c r="K156" s="47">
        <v>25.855</v>
      </c>
      <c r="L156" s="47">
        <v>60.332000000000001</v>
      </c>
      <c r="M156" s="47"/>
      <c r="N156" s="47">
        <v>238006.93299999999</v>
      </c>
    </row>
    <row r="157" spans="1:14" x14ac:dyDescent="0.25">
      <c r="A157" s="18" t="s">
        <v>15</v>
      </c>
      <c r="B157" s="18" t="s">
        <v>318</v>
      </c>
      <c r="C157" s="18" t="s">
        <v>115</v>
      </c>
      <c r="D157" s="19"/>
      <c r="E157" s="18" t="s">
        <v>18</v>
      </c>
      <c r="F157" s="52">
        <f t="shared" si="4"/>
        <v>0.19633333333333333</v>
      </c>
      <c r="G157" s="47">
        <v>76.39</v>
      </c>
      <c r="H157" s="47">
        <v>3318.8270000000002</v>
      </c>
      <c r="I157" s="47">
        <v>70262.437999999995</v>
      </c>
      <c r="J157" s="47">
        <v>842726.01699999999</v>
      </c>
      <c r="K157" s="47">
        <v>100405.102</v>
      </c>
      <c r="L157" s="47"/>
      <c r="M157" s="47">
        <v>0.58899999999999997</v>
      </c>
      <c r="N157" s="47"/>
    </row>
    <row r="158" spans="1:14" x14ac:dyDescent="0.25">
      <c r="A158" s="18" t="s">
        <v>15</v>
      </c>
      <c r="B158" s="18" t="s">
        <v>318</v>
      </c>
      <c r="C158" s="18" t="s">
        <v>167</v>
      </c>
      <c r="D158" s="19"/>
      <c r="E158" s="18" t="s">
        <v>18</v>
      </c>
      <c r="F158" s="52">
        <f t="shared" si="4"/>
        <v>85915.042999999991</v>
      </c>
      <c r="G158" s="47">
        <v>1943.346</v>
      </c>
      <c r="H158" s="47"/>
      <c r="I158" s="47"/>
      <c r="J158" s="47">
        <v>12.696999999999999</v>
      </c>
      <c r="K158" s="47">
        <v>40234.732000000004</v>
      </c>
      <c r="L158" s="47"/>
      <c r="M158" s="47"/>
      <c r="N158" s="47">
        <v>257745.12899999999</v>
      </c>
    </row>
    <row r="159" spans="1:14" x14ac:dyDescent="0.25">
      <c r="A159" s="18" t="s">
        <v>15</v>
      </c>
      <c r="B159" s="18" t="s">
        <v>318</v>
      </c>
      <c r="C159" s="18" t="s">
        <v>128</v>
      </c>
      <c r="D159" s="19"/>
      <c r="E159" s="18" t="s">
        <v>18</v>
      </c>
      <c r="F159" s="52">
        <f t="shared" si="4"/>
        <v>18.029666666666667</v>
      </c>
      <c r="G159" s="47">
        <v>6938.2330000000002</v>
      </c>
      <c r="H159" s="47">
        <v>7550.3810000000003</v>
      </c>
      <c r="I159" s="47">
        <v>738.77499999999998</v>
      </c>
      <c r="J159" s="47">
        <v>1216.6869999999999</v>
      </c>
      <c r="K159" s="47">
        <v>3374.6239999999998</v>
      </c>
      <c r="L159" s="47">
        <v>53.210999999999999</v>
      </c>
      <c r="M159" s="47">
        <v>0.878</v>
      </c>
      <c r="N159" s="47"/>
    </row>
    <row r="160" spans="1:14" x14ac:dyDescent="0.25">
      <c r="A160" s="18" t="s">
        <v>15</v>
      </c>
      <c r="B160" s="18" t="s">
        <v>318</v>
      </c>
      <c r="C160" s="18" t="s">
        <v>119</v>
      </c>
      <c r="D160" s="19"/>
      <c r="E160" s="18" t="s">
        <v>18</v>
      </c>
      <c r="F160" s="52">
        <f t="shared" si="4"/>
        <v>5657.9859999999999</v>
      </c>
      <c r="G160" s="47">
        <v>14526.486000000001</v>
      </c>
      <c r="H160" s="47">
        <v>8133.433</v>
      </c>
      <c r="I160" s="47">
        <v>16406.998</v>
      </c>
      <c r="J160" s="47">
        <v>97.918999999999997</v>
      </c>
      <c r="K160" s="47">
        <v>1.996</v>
      </c>
      <c r="L160" s="47">
        <v>98.820999999999998</v>
      </c>
      <c r="M160" s="47"/>
      <c r="N160" s="47">
        <v>16875.136999999999</v>
      </c>
    </row>
    <row r="161" spans="1:14" x14ac:dyDescent="0.25">
      <c r="A161" s="18" t="s">
        <v>15</v>
      </c>
      <c r="B161" s="18" t="s">
        <v>318</v>
      </c>
      <c r="C161" s="18" t="s">
        <v>125</v>
      </c>
      <c r="D161" s="19"/>
      <c r="E161" s="18" t="s">
        <v>18</v>
      </c>
      <c r="F161" s="52">
        <f t="shared" si="4"/>
        <v>1015.0703333333332</v>
      </c>
      <c r="G161" s="47">
        <v>657.91</v>
      </c>
      <c r="H161" s="47">
        <v>5748.8239999999996</v>
      </c>
      <c r="I161" s="47">
        <v>474.68099999999998</v>
      </c>
      <c r="J161" s="47"/>
      <c r="K161" s="47">
        <v>7.9850000000000003</v>
      </c>
      <c r="L161" s="47"/>
      <c r="M161" s="47"/>
      <c r="N161" s="47">
        <v>3045.2109999999998</v>
      </c>
    </row>
    <row r="162" spans="1:14" x14ac:dyDescent="0.25">
      <c r="A162" s="18" t="s">
        <v>15</v>
      </c>
      <c r="B162" s="18" t="s">
        <v>318</v>
      </c>
      <c r="C162" s="18" t="s">
        <v>189</v>
      </c>
      <c r="D162" s="19"/>
      <c r="E162" s="18" t="s">
        <v>18</v>
      </c>
      <c r="F162" s="52">
        <f t="shared" si="4"/>
        <v>118300.88766666666</v>
      </c>
      <c r="G162" s="47">
        <v>942.14</v>
      </c>
      <c r="H162" s="47">
        <v>59.351999999999997</v>
      </c>
      <c r="I162" s="47">
        <v>3157.433</v>
      </c>
      <c r="J162" s="47">
        <v>81.933000000000007</v>
      </c>
      <c r="K162" s="47">
        <v>70.263000000000005</v>
      </c>
      <c r="L162" s="47"/>
      <c r="M162" s="47">
        <v>37.680999999999997</v>
      </c>
      <c r="N162" s="47">
        <v>354864.98200000002</v>
      </c>
    </row>
    <row r="163" spans="1:14" x14ac:dyDescent="0.25">
      <c r="A163" s="18" t="s">
        <v>15</v>
      </c>
      <c r="B163" s="18" t="s">
        <v>318</v>
      </c>
      <c r="C163" s="18" t="s">
        <v>205</v>
      </c>
      <c r="D163" s="19"/>
      <c r="E163" s="18" t="s">
        <v>18</v>
      </c>
      <c r="F163" s="52">
        <f t="shared" si="4"/>
        <v>1.5313333333333334</v>
      </c>
      <c r="G163" s="47">
        <v>226.28100000000001</v>
      </c>
      <c r="H163" s="47">
        <v>109.56</v>
      </c>
      <c r="I163" s="47">
        <v>7.6980000000000004</v>
      </c>
      <c r="J163" s="47">
        <v>14.839</v>
      </c>
      <c r="K163" s="47">
        <v>1.337</v>
      </c>
      <c r="L163" s="47"/>
      <c r="M163" s="47">
        <v>4.5940000000000003</v>
      </c>
      <c r="N163" s="47"/>
    </row>
    <row r="164" spans="1:14" x14ac:dyDescent="0.25">
      <c r="A164" s="18" t="s">
        <v>15</v>
      </c>
      <c r="B164" s="18" t="s">
        <v>318</v>
      </c>
      <c r="C164" s="18" t="s">
        <v>117</v>
      </c>
      <c r="D164" s="19"/>
      <c r="E164" s="18" t="s">
        <v>18</v>
      </c>
      <c r="F164" s="52">
        <f t="shared" si="4"/>
        <v>24.289000000000001</v>
      </c>
      <c r="G164" s="47">
        <v>208.684</v>
      </c>
      <c r="H164" s="47">
        <v>1667.8789999999999</v>
      </c>
      <c r="I164" s="47">
        <v>578.899</v>
      </c>
      <c r="J164" s="47"/>
      <c r="K164" s="47"/>
      <c r="L164" s="47">
        <v>48.991999999999997</v>
      </c>
      <c r="M164" s="47">
        <v>22.059000000000001</v>
      </c>
      <c r="N164" s="47">
        <v>1.8160000000000001</v>
      </c>
    </row>
    <row r="165" spans="1:14" x14ac:dyDescent="0.25">
      <c r="A165" s="18" t="s">
        <v>15</v>
      </c>
      <c r="B165" s="18" t="s">
        <v>318</v>
      </c>
      <c r="C165" s="18" t="s">
        <v>174</v>
      </c>
      <c r="D165" s="19"/>
      <c r="E165" s="18" t="s">
        <v>18</v>
      </c>
      <c r="F165" s="52">
        <f t="shared" si="4"/>
        <v>1921.299</v>
      </c>
      <c r="G165" s="47"/>
      <c r="H165" s="47"/>
      <c r="I165" s="47"/>
      <c r="J165" s="47">
        <v>1626.9749999999999</v>
      </c>
      <c r="K165" s="47">
        <v>1.054</v>
      </c>
      <c r="L165" s="47">
        <v>57.024000000000001</v>
      </c>
      <c r="M165" s="47"/>
      <c r="N165" s="47">
        <v>5706.8729999999996</v>
      </c>
    </row>
    <row r="166" spans="1:14" x14ac:dyDescent="0.25">
      <c r="A166" s="18" t="s">
        <v>15</v>
      </c>
      <c r="B166" s="18" t="s">
        <v>318</v>
      </c>
      <c r="C166" s="18" t="s">
        <v>42</v>
      </c>
      <c r="D166" s="19"/>
      <c r="E166" s="18" t="s">
        <v>18</v>
      </c>
      <c r="F166" s="52">
        <f t="shared" si="4"/>
        <v>18.552</v>
      </c>
      <c r="G166" s="47"/>
      <c r="H166" s="47"/>
      <c r="I166" s="47">
        <v>115.074</v>
      </c>
      <c r="J166" s="47"/>
      <c r="K166" s="47">
        <v>52.780999999999999</v>
      </c>
      <c r="L166" s="47">
        <v>53.104999999999997</v>
      </c>
      <c r="M166" s="47">
        <v>2.5510000000000002</v>
      </c>
      <c r="N166" s="47"/>
    </row>
    <row r="167" spans="1:14" x14ac:dyDescent="0.25">
      <c r="A167" s="18" t="s">
        <v>15</v>
      </c>
      <c r="B167" s="18" t="s">
        <v>318</v>
      </c>
      <c r="C167" s="18" t="s">
        <v>162</v>
      </c>
      <c r="D167" s="19"/>
      <c r="E167" s="18" t="s">
        <v>18</v>
      </c>
      <c r="F167" s="52">
        <f t="shared" si="4"/>
        <v>13.732333333333335</v>
      </c>
      <c r="G167" s="47"/>
      <c r="H167" s="47">
        <v>3404.0410000000002</v>
      </c>
      <c r="I167" s="47">
        <v>4523.6880000000001</v>
      </c>
      <c r="J167" s="47">
        <v>20.352</v>
      </c>
      <c r="K167" s="47"/>
      <c r="L167" s="47">
        <v>27.384</v>
      </c>
      <c r="M167" s="47">
        <v>13.813000000000001</v>
      </c>
      <c r="N167" s="47"/>
    </row>
    <row r="168" spans="1:14" x14ac:dyDescent="0.25">
      <c r="A168" s="18" t="s">
        <v>15</v>
      </c>
      <c r="B168" s="18" t="s">
        <v>318</v>
      </c>
      <c r="C168" s="18" t="s">
        <v>161</v>
      </c>
      <c r="D168" s="19"/>
      <c r="E168" s="18" t="s">
        <v>18</v>
      </c>
      <c r="F168" s="52">
        <f t="shared" si="4"/>
        <v>3.9440000000000004</v>
      </c>
      <c r="G168" s="47">
        <v>4841.3559999999998</v>
      </c>
      <c r="H168" s="47">
        <v>8.7520000000000007</v>
      </c>
      <c r="I168" s="47"/>
      <c r="J168" s="47"/>
      <c r="K168" s="47"/>
      <c r="L168" s="47"/>
      <c r="M168" s="47">
        <v>9.7089999999999996</v>
      </c>
      <c r="N168" s="47">
        <v>2.1230000000000002</v>
      </c>
    </row>
    <row r="169" spans="1:14" x14ac:dyDescent="0.25">
      <c r="A169" s="18" t="s">
        <v>15</v>
      </c>
      <c r="B169" s="18" t="s">
        <v>318</v>
      </c>
      <c r="C169" s="18" t="s">
        <v>196</v>
      </c>
      <c r="D169" s="19"/>
      <c r="E169" s="18" t="s">
        <v>18</v>
      </c>
      <c r="F169" s="52">
        <f t="shared" si="4"/>
        <v>2.1323333333333334</v>
      </c>
      <c r="G169" s="47">
        <v>130.245</v>
      </c>
      <c r="H169" s="47">
        <v>402.47</v>
      </c>
      <c r="I169" s="47">
        <v>835248.47699999996</v>
      </c>
      <c r="J169" s="47">
        <v>2537486.7910000002</v>
      </c>
      <c r="K169" s="47"/>
      <c r="L169" s="47"/>
      <c r="M169" s="47">
        <v>1.823</v>
      </c>
      <c r="N169" s="47">
        <v>4.5739999999999998</v>
      </c>
    </row>
    <row r="170" spans="1:14" x14ac:dyDescent="0.25">
      <c r="A170" s="18" t="s">
        <v>15</v>
      </c>
      <c r="B170" s="18" t="s">
        <v>318</v>
      </c>
      <c r="C170" s="18" t="s">
        <v>213</v>
      </c>
      <c r="D170" s="19"/>
      <c r="E170" s="18" t="s">
        <v>18</v>
      </c>
      <c r="F170" s="52">
        <f t="shared" si="4"/>
        <v>6.5653333333333341</v>
      </c>
      <c r="G170" s="47">
        <v>0.39300000000000002</v>
      </c>
      <c r="H170" s="47">
        <v>30.846</v>
      </c>
      <c r="I170" s="47">
        <v>58.731000000000002</v>
      </c>
      <c r="J170" s="47">
        <v>1.5249999999999999</v>
      </c>
      <c r="K170" s="47"/>
      <c r="L170" s="47"/>
      <c r="M170" s="47">
        <v>19.696000000000002</v>
      </c>
      <c r="N170" s="47"/>
    </row>
    <row r="171" spans="1:14" x14ac:dyDescent="0.25">
      <c r="A171" s="18" t="s">
        <v>15</v>
      </c>
      <c r="B171" s="18" t="s">
        <v>318</v>
      </c>
      <c r="C171" s="18" t="s">
        <v>136</v>
      </c>
      <c r="D171" s="19"/>
      <c r="E171" s="18" t="s">
        <v>18</v>
      </c>
      <c r="F171" s="52">
        <f t="shared" si="4"/>
        <v>596.21266666666668</v>
      </c>
      <c r="G171" s="47">
        <v>431.57600000000002</v>
      </c>
      <c r="H171" s="47">
        <v>41.762</v>
      </c>
      <c r="I171" s="47">
        <v>103.682</v>
      </c>
      <c r="J171" s="47">
        <v>2.2000000000000002</v>
      </c>
      <c r="K171" s="47">
        <v>161.988</v>
      </c>
      <c r="L171" s="47"/>
      <c r="M171" s="47"/>
      <c r="N171" s="47">
        <v>1788.6379999999999</v>
      </c>
    </row>
    <row r="172" spans="1:14" x14ac:dyDescent="0.25">
      <c r="A172" s="18" t="s">
        <v>15</v>
      </c>
      <c r="B172" s="18" t="s">
        <v>318</v>
      </c>
      <c r="C172" s="18" t="s">
        <v>195</v>
      </c>
      <c r="D172" s="19"/>
      <c r="E172" s="18" t="s">
        <v>18</v>
      </c>
      <c r="F172" s="52">
        <f t="shared" si="4"/>
        <v>23.326333333333334</v>
      </c>
      <c r="G172" s="47">
        <v>106.087</v>
      </c>
      <c r="H172" s="47">
        <v>731.92399999999998</v>
      </c>
      <c r="I172" s="47">
        <v>124.077</v>
      </c>
      <c r="J172" s="47">
        <v>2.6869999999999998</v>
      </c>
      <c r="K172" s="47"/>
      <c r="L172" s="47">
        <v>13.308999999999999</v>
      </c>
      <c r="M172" s="47"/>
      <c r="N172" s="47">
        <v>56.67</v>
      </c>
    </row>
    <row r="173" spans="1:14" x14ac:dyDescent="0.25">
      <c r="A173" s="18" t="s">
        <v>15</v>
      </c>
      <c r="B173" s="18" t="s">
        <v>318</v>
      </c>
      <c r="C173" s="18" t="s">
        <v>194</v>
      </c>
      <c r="D173" s="19"/>
      <c r="E173" s="18" t="s">
        <v>18</v>
      </c>
      <c r="F173" s="52">
        <f t="shared" si="4"/>
        <v>37633.429333333333</v>
      </c>
      <c r="G173" s="47">
        <v>23.736999999999998</v>
      </c>
      <c r="H173" s="47">
        <v>26.533000000000001</v>
      </c>
      <c r="I173" s="47">
        <v>0.88800000000000001</v>
      </c>
      <c r="J173" s="47">
        <v>14.872</v>
      </c>
      <c r="K173" s="47">
        <v>121.98099999999999</v>
      </c>
      <c r="L173" s="47">
        <v>5.0090000000000003</v>
      </c>
      <c r="M173" s="47"/>
      <c r="N173" s="47">
        <v>112895.27899999999</v>
      </c>
    </row>
    <row r="174" spans="1:14" x14ac:dyDescent="0.25">
      <c r="A174" s="18" t="s">
        <v>15</v>
      </c>
      <c r="B174" s="18" t="s">
        <v>318</v>
      </c>
      <c r="C174" s="18" t="s">
        <v>185</v>
      </c>
      <c r="D174" s="19"/>
      <c r="E174" s="18" t="s">
        <v>18</v>
      </c>
      <c r="F174" s="52">
        <f t="shared" si="4"/>
        <v>351.74933333333337</v>
      </c>
      <c r="G174" s="47"/>
      <c r="H174" s="47"/>
      <c r="I174" s="47">
        <v>11.239000000000001</v>
      </c>
      <c r="J174" s="47">
        <v>109.105</v>
      </c>
      <c r="K174" s="47">
        <v>1.123</v>
      </c>
      <c r="L174" s="47"/>
      <c r="M174" s="47"/>
      <c r="N174" s="47">
        <v>1055.248</v>
      </c>
    </row>
    <row r="175" spans="1:14" x14ac:dyDescent="0.25">
      <c r="A175" s="18" t="s">
        <v>15</v>
      </c>
      <c r="B175" s="18" t="s">
        <v>318</v>
      </c>
      <c r="C175" s="18" t="s">
        <v>202</v>
      </c>
      <c r="D175" s="19"/>
      <c r="E175" s="18" t="s">
        <v>18</v>
      </c>
      <c r="F175" s="52">
        <f t="shared" si="4"/>
        <v>93.237666666666669</v>
      </c>
      <c r="G175" s="47"/>
      <c r="H175" s="47"/>
      <c r="I175" s="47"/>
      <c r="J175" s="47"/>
      <c r="K175" s="47">
        <v>344.65300000000002</v>
      </c>
      <c r="L175" s="47"/>
      <c r="M175" s="47"/>
      <c r="N175" s="47">
        <v>279.71300000000002</v>
      </c>
    </row>
    <row r="176" spans="1:14" x14ac:dyDescent="0.25">
      <c r="A176" s="18" t="s">
        <v>15</v>
      </c>
      <c r="B176" s="18" t="s">
        <v>318</v>
      </c>
      <c r="C176" s="18" t="s">
        <v>209</v>
      </c>
      <c r="D176" s="19"/>
      <c r="E176" s="18" t="s">
        <v>18</v>
      </c>
      <c r="F176" s="52">
        <f t="shared" si="4"/>
        <v>37.637</v>
      </c>
      <c r="G176" s="47"/>
      <c r="H176" s="47"/>
      <c r="I176" s="47">
        <v>7064.8620000000001</v>
      </c>
      <c r="J176" s="47">
        <v>71148.271999999997</v>
      </c>
      <c r="K176" s="47">
        <v>236652.541</v>
      </c>
      <c r="L176" s="47">
        <v>8.4309999999999992</v>
      </c>
      <c r="M176" s="47">
        <v>2.8290000000000002</v>
      </c>
      <c r="N176" s="47">
        <v>101.651</v>
      </c>
    </row>
    <row r="177" spans="1:14" x14ac:dyDescent="0.25">
      <c r="A177" s="18" t="s">
        <v>15</v>
      </c>
      <c r="B177" s="18" t="s">
        <v>318</v>
      </c>
      <c r="C177" s="18" t="s">
        <v>166</v>
      </c>
      <c r="D177" s="19"/>
      <c r="E177" s="18" t="s">
        <v>18</v>
      </c>
      <c r="F177" s="52">
        <f t="shared" si="4"/>
        <v>2483.6636666666668</v>
      </c>
      <c r="G177" s="47"/>
      <c r="H177" s="47">
        <v>573.779</v>
      </c>
      <c r="I177" s="47"/>
      <c r="J177" s="47">
        <v>13.228</v>
      </c>
      <c r="K177" s="47">
        <v>16.635999999999999</v>
      </c>
      <c r="L177" s="47"/>
      <c r="M177" s="47">
        <v>1.595</v>
      </c>
      <c r="N177" s="47">
        <v>7449.3959999999997</v>
      </c>
    </row>
    <row r="178" spans="1:14" x14ac:dyDescent="0.25">
      <c r="A178" s="18" t="s">
        <v>15</v>
      </c>
      <c r="B178" s="18" t="s">
        <v>318</v>
      </c>
      <c r="C178" s="18" t="s">
        <v>142</v>
      </c>
      <c r="D178" s="19"/>
      <c r="E178" s="18" t="s">
        <v>18</v>
      </c>
      <c r="F178" s="52">
        <f t="shared" si="4"/>
        <v>5247.1080000000002</v>
      </c>
      <c r="G178" s="47">
        <v>2936.88</v>
      </c>
      <c r="H178" s="47">
        <v>48134.400000000001</v>
      </c>
      <c r="I178" s="47">
        <v>6957.6570000000002</v>
      </c>
      <c r="J178" s="47">
        <v>94.009</v>
      </c>
      <c r="K178" s="47"/>
      <c r="L178" s="47">
        <v>6.4669999999999996</v>
      </c>
      <c r="M178" s="47"/>
      <c r="N178" s="47">
        <v>15734.857</v>
      </c>
    </row>
    <row r="179" spans="1:14" x14ac:dyDescent="0.25">
      <c r="A179" s="18" t="s">
        <v>15</v>
      </c>
      <c r="B179" s="18" t="s">
        <v>318</v>
      </c>
      <c r="C179" s="18" t="s">
        <v>114</v>
      </c>
      <c r="D179" s="19"/>
      <c r="E179" s="18" t="s">
        <v>18</v>
      </c>
      <c r="F179" s="52">
        <f t="shared" si="4"/>
        <v>77504.173999999999</v>
      </c>
      <c r="G179" s="47">
        <v>4422.2020000000002</v>
      </c>
      <c r="H179" s="47">
        <v>2479.9690000000001</v>
      </c>
      <c r="I179" s="47">
        <v>379.75099999999998</v>
      </c>
      <c r="J179" s="47"/>
      <c r="K179" s="47"/>
      <c r="L179" s="47"/>
      <c r="M179" s="47">
        <v>2.5659999999999998</v>
      </c>
      <c r="N179" s="47">
        <v>232509.95600000001</v>
      </c>
    </row>
    <row r="180" spans="1:14" x14ac:dyDescent="0.25">
      <c r="A180" s="18" t="s">
        <v>15</v>
      </c>
      <c r="B180" s="18" t="s">
        <v>318</v>
      </c>
      <c r="C180" s="18" t="s">
        <v>104</v>
      </c>
      <c r="D180" s="19"/>
      <c r="E180" s="18" t="s">
        <v>18</v>
      </c>
      <c r="F180" s="52">
        <f t="shared" si="4"/>
        <v>0</v>
      </c>
      <c r="G180" s="47">
        <v>916.625</v>
      </c>
      <c r="H180" s="47">
        <v>26.829000000000001</v>
      </c>
      <c r="I180" s="47">
        <v>1029.6679999999999</v>
      </c>
      <c r="J180" s="47"/>
      <c r="K180" s="47"/>
      <c r="L180" s="47"/>
      <c r="M180" s="47"/>
      <c r="N180" s="47"/>
    </row>
    <row r="181" spans="1:14" x14ac:dyDescent="0.25">
      <c r="A181" s="18" t="s">
        <v>15</v>
      </c>
      <c r="B181" s="18" t="s">
        <v>318</v>
      </c>
      <c r="C181" s="18" t="s">
        <v>135</v>
      </c>
      <c r="D181" s="19"/>
      <c r="E181" s="18" t="s">
        <v>18</v>
      </c>
      <c r="F181" s="52">
        <f t="shared" si="4"/>
        <v>206.01333333333332</v>
      </c>
      <c r="G181" s="47">
        <v>252.94900000000001</v>
      </c>
      <c r="H181" s="47">
        <v>641.89499999999998</v>
      </c>
      <c r="I181" s="47">
        <v>1430.9259999999999</v>
      </c>
      <c r="J181" s="47">
        <v>8.2189999999999994</v>
      </c>
      <c r="K181" s="47">
        <v>1.776</v>
      </c>
      <c r="L181" s="47">
        <v>5.9109999999999996</v>
      </c>
      <c r="M181" s="47"/>
      <c r="N181" s="47">
        <v>612.12900000000002</v>
      </c>
    </row>
    <row r="182" spans="1:14" x14ac:dyDescent="0.25">
      <c r="A182" s="18" t="s">
        <v>15</v>
      </c>
      <c r="B182" s="18" t="s">
        <v>318</v>
      </c>
      <c r="C182" s="18" t="s">
        <v>267</v>
      </c>
      <c r="D182" s="19"/>
      <c r="E182" s="18" t="s">
        <v>18</v>
      </c>
      <c r="F182" s="52">
        <f t="shared" si="4"/>
        <v>1.6766666666666667</v>
      </c>
      <c r="G182" s="47">
        <v>56.267000000000003</v>
      </c>
      <c r="H182" s="47">
        <v>7.0590000000000002</v>
      </c>
      <c r="I182" s="47">
        <v>3.0649999999999999</v>
      </c>
      <c r="J182" s="47">
        <v>15.098000000000001</v>
      </c>
      <c r="K182" s="47"/>
      <c r="L182" s="47"/>
      <c r="M182" s="47">
        <v>5.03</v>
      </c>
      <c r="N182" s="47"/>
    </row>
    <row r="183" spans="1:14" x14ac:dyDescent="0.25">
      <c r="A183" s="18" t="s">
        <v>15</v>
      </c>
      <c r="B183" s="18" t="s">
        <v>318</v>
      </c>
      <c r="C183" s="18" t="s">
        <v>277</v>
      </c>
      <c r="D183" s="19"/>
      <c r="E183" s="18" t="s">
        <v>18</v>
      </c>
      <c r="F183" s="52">
        <f t="shared" si="4"/>
        <v>0</v>
      </c>
      <c r="G183" s="47"/>
      <c r="H183" s="47">
        <v>2381.5230000000001</v>
      </c>
      <c r="I183" s="47"/>
      <c r="J183" s="47"/>
      <c r="K183" s="47"/>
      <c r="L183" s="47"/>
      <c r="M183" s="47"/>
      <c r="N183" s="47"/>
    </row>
    <row r="184" spans="1:14" x14ac:dyDescent="0.25">
      <c r="A184" s="18" t="s">
        <v>15</v>
      </c>
      <c r="B184" s="18" t="s">
        <v>318</v>
      </c>
      <c r="C184" s="18" t="s">
        <v>127</v>
      </c>
      <c r="D184" s="19"/>
      <c r="E184" s="18" t="s">
        <v>18</v>
      </c>
      <c r="F184" s="52">
        <f t="shared" si="4"/>
        <v>5.3506666666666662</v>
      </c>
      <c r="G184" s="47">
        <v>12.157999999999999</v>
      </c>
      <c r="H184" s="47"/>
      <c r="I184" s="47"/>
      <c r="J184" s="47"/>
      <c r="K184" s="47"/>
      <c r="L184" s="47">
        <v>4.5149999999999997</v>
      </c>
      <c r="M184" s="47"/>
      <c r="N184" s="47">
        <v>11.537000000000001</v>
      </c>
    </row>
    <row r="185" spans="1:14" x14ac:dyDescent="0.25">
      <c r="A185" s="18" t="s">
        <v>15</v>
      </c>
      <c r="B185" s="18" t="s">
        <v>318</v>
      </c>
      <c r="C185" s="18" t="s">
        <v>172</v>
      </c>
      <c r="D185" s="19"/>
      <c r="E185" s="18" t="s">
        <v>18</v>
      </c>
      <c r="F185" s="52">
        <f t="shared" si="4"/>
        <v>39.541000000000004</v>
      </c>
      <c r="G185" s="47">
        <v>828.548</v>
      </c>
      <c r="H185" s="47">
        <v>253.881</v>
      </c>
      <c r="I185" s="47"/>
      <c r="J185" s="47">
        <v>14.545</v>
      </c>
      <c r="K185" s="47">
        <v>6.7009999999999996</v>
      </c>
      <c r="L185" s="47"/>
      <c r="M185" s="47"/>
      <c r="N185" s="47">
        <v>118.623</v>
      </c>
    </row>
    <row r="186" spans="1:14" x14ac:dyDescent="0.25">
      <c r="A186" s="18" t="s">
        <v>15</v>
      </c>
      <c r="B186" s="18" t="s">
        <v>318</v>
      </c>
      <c r="C186" s="18" t="s">
        <v>155</v>
      </c>
      <c r="D186" s="19"/>
      <c r="E186" s="18" t="s">
        <v>18</v>
      </c>
      <c r="F186" s="52">
        <f t="shared" si="4"/>
        <v>7409.0863333333327</v>
      </c>
      <c r="G186" s="47"/>
      <c r="H186" s="47"/>
      <c r="I186" s="47"/>
      <c r="J186" s="47"/>
      <c r="K186" s="47"/>
      <c r="L186" s="47"/>
      <c r="M186" s="47"/>
      <c r="N186" s="47">
        <v>22227.258999999998</v>
      </c>
    </row>
    <row r="187" spans="1:14" x14ac:dyDescent="0.25">
      <c r="A187" s="18" t="s">
        <v>15</v>
      </c>
      <c r="B187" s="18" t="s">
        <v>318</v>
      </c>
      <c r="C187" s="18" t="s">
        <v>56</v>
      </c>
      <c r="D187" s="19"/>
      <c r="E187" s="18" t="s">
        <v>18</v>
      </c>
      <c r="F187" s="52">
        <f t="shared" si="4"/>
        <v>121251.31866666667</v>
      </c>
      <c r="G187" s="47">
        <v>71.447000000000003</v>
      </c>
      <c r="H187" s="47">
        <v>448.065</v>
      </c>
      <c r="I187" s="47">
        <v>338.77199999999999</v>
      </c>
      <c r="J187" s="47">
        <v>472.738</v>
      </c>
      <c r="K187" s="47"/>
      <c r="L187" s="47">
        <v>3.395</v>
      </c>
      <c r="M187" s="47"/>
      <c r="N187" s="47">
        <v>363750.56099999999</v>
      </c>
    </row>
    <row r="188" spans="1:14" x14ac:dyDescent="0.25">
      <c r="A188" s="18" t="s">
        <v>15</v>
      </c>
      <c r="B188" s="18" t="s">
        <v>318</v>
      </c>
      <c r="C188" s="18" t="s">
        <v>105</v>
      </c>
      <c r="D188" s="19"/>
      <c r="E188" s="18" t="s">
        <v>18</v>
      </c>
      <c r="F188" s="52">
        <f t="shared" si="4"/>
        <v>1.853</v>
      </c>
      <c r="G188" s="47"/>
      <c r="H188" s="47"/>
      <c r="I188" s="47"/>
      <c r="J188" s="47"/>
      <c r="K188" s="47"/>
      <c r="L188" s="47"/>
      <c r="M188" s="47"/>
      <c r="N188" s="47">
        <v>5.5590000000000002</v>
      </c>
    </row>
    <row r="189" spans="1:14" x14ac:dyDescent="0.25">
      <c r="A189" s="18" t="s">
        <v>15</v>
      </c>
      <c r="B189" s="18" t="s">
        <v>318</v>
      </c>
      <c r="C189" s="18" t="s">
        <v>143</v>
      </c>
      <c r="D189" s="19"/>
      <c r="E189" s="18" t="s">
        <v>18</v>
      </c>
      <c r="F189" s="52">
        <f t="shared" si="4"/>
        <v>1023.8156666666667</v>
      </c>
      <c r="G189" s="47">
        <v>28.399000000000001</v>
      </c>
      <c r="H189" s="47"/>
      <c r="I189" s="47"/>
      <c r="J189" s="47"/>
      <c r="K189" s="47"/>
      <c r="L189" s="47"/>
      <c r="M189" s="47"/>
      <c r="N189" s="47">
        <v>3071.4470000000001</v>
      </c>
    </row>
    <row r="190" spans="1:14" x14ac:dyDescent="0.25">
      <c r="A190" s="18" t="s">
        <v>15</v>
      </c>
      <c r="B190" s="18" t="s">
        <v>318</v>
      </c>
      <c r="C190" s="18" t="s">
        <v>269</v>
      </c>
      <c r="D190" s="19"/>
      <c r="E190" s="18" t="s">
        <v>18</v>
      </c>
      <c r="F190" s="52">
        <f t="shared" si="4"/>
        <v>750.22833333333347</v>
      </c>
      <c r="G190" s="47">
        <v>320.77300000000002</v>
      </c>
      <c r="H190" s="47">
        <v>75.918000000000006</v>
      </c>
      <c r="I190" s="47">
        <v>433.053</v>
      </c>
      <c r="J190" s="47">
        <v>8.1000000000000003E-2</v>
      </c>
      <c r="K190" s="47"/>
      <c r="L190" s="47">
        <v>1.8</v>
      </c>
      <c r="M190" s="47"/>
      <c r="N190" s="47">
        <v>2248.8850000000002</v>
      </c>
    </row>
    <row r="191" spans="1:14" x14ac:dyDescent="0.25">
      <c r="A191" s="18" t="s">
        <v>15</v>
      </c>
      <c r="B191" s="18" t="s">
        <v>318</v>
      </c>
      <c r="C191" s="18" t="s">
        <v>212</v>
      </c>
      <c r="D191" s="19"/>
      <c r="E191" s="18" t="s">
        <v>18</v>
      </c>
      <c r="F191" s="52">
        <f t="shared" si="4"/>
        <v>99021.895333333348</v>
      </c>
      <c r="G191" s="47">
        <v>23.193999999999999</v>
      </c>
      <c r="H191" s="47"/>
      <c r="I191" s="47">
        <v>357.416</v>
      </c>
      <c r="J191" s="47">
        <v>22.838000000000001</v>
      </c>
      <c r="K191" s="47">
        <v>10293.101000000001</v>
      </c>
      <c r="L191" s="47">
        <v>1.177</v>
      </c>
      <c r="M191" s="47"/>
      <c r="N191" s="47">
        <v>297064.50900000002</v>
      </c>
    </row>
    <row r="192" spans="1:14" x14ac:dyDescent="0.25">
      <c r="A192" s="18" t="s">
        <v>15</v>
      </c>
      <c r="B192" s="18" t="s">
        <v>318</v>
      </c>
      <c r="C192" s="18" t="s">
        <v>190</v>
      </c>
      <c r="D192" s="19"/>
      <c r="E192" s="18" t="s">
        <v>18</v>
      </c>
      <c r="F192" s="52">
        <f t="shared" si="4"/>
        <v>0</v>
      </c>
      <c r="G192" s="47">
        <v>68.994</v>
      </c>
      <c r="H192" s="47"/>
      <c r="I192" s="47">
        <v>951.28200000000004</v>
      </c>
      <c r="J192" s="47"/>
      <c r="K192" s="47"/>
      <c r="L192" s="47"/>
      <c r="M192" s="47"/>
      <c r="N192" s="47"/>
    </row>
    <row r="193" spans="1:14" x14ac:dyDescent="0.25">
      <c r="A193" s="18" t="s">
        <v>15</v>
      </c>
      <c r="B193" s="18" t="s">
        <v>318</v>
      </c>
      <c r="C193" s="18" t="s">
        <v>175</v>
      </c>
      <c r="D193" s="19"/>
      <c r="E193" s="18" t="s">
        <v>18</v>
      </c>
      <c r="F193" s="52">
        <f t="shared" si="4"/>
        <v>822161.799</v>
      </c>
      <c r="G193" s="47">
        <v>16.332999999999998</v>
      </c>
      <c r="H193" s="47">
        <v>73.156000000000006</v>
      </c>
      <c r="I193" s="47">
        <v>7934.57</v>
      </c>
      <c r="J193" s="47">
        <v>3.359</v>
      </c>
      <c r="K193" s="47"/>
      <c r="L193" s="47"/>
      <c r="M193" s="47">
        <v>0.60499999999999998</v>
      </c>
      <c r="N193" s="47">
        <v>2466484.7919999999</v>
      </c>
    </row>
    <row r="194" spans="1:14" x14ac:dyDescent="0.25">
      <c r="A194" s="18" t="s">
        <v>15</v>
      </c>
      <c r="B194" s="18" t="s">
        <v>318</v>
      </c>
      <c r="C194" s="18" t="s">
        <v>158</v>
      </c>
      <c r="D194" s="19"/>
      <c r="E194" s="18" t="s">
        <v>18</v>
      </c>
      <c r="F194" s="52">
        <f t="shared" si="4"/>
        <v>14356.771666666667</v>
      </c>
      <c r="G194" s="47">
        <v>123693.09699999999</v>
      </c>
      <c r="H194" s="47">
        <v>83052.788</v>
      </c>
      <c r="I194" s="47">
        <v>33941.786999999997</v>
      </c>
      <c r="J194" s="47">
        <v>12775.72</v>
      </c>
      <c r="K194" s="47">
        <v>10108.174000000001</v>
      </c>
      <c r="L194" s="47"/>
      <c r="M194" s="47"/>
      <c r="N194" s="47">
        <v>43070.315000000002</v>
      </c>
    </row>
    <row r="195" spans="1:14" x14ac:dyDescent="0.25">
      <c r="A195" s="18" t="s">
        <v>15</v>
      </c>
      <c r="B195" s="18" t="s">
        <v>318</v>
      </c>
      <c r="C195" s="18" t="s">
        <v>197</v>
      </c>
      <c r="D195" s="19"/>
      <c r="E195" s="18" t="s">
        <v>18</v>
      </c>
      <c r="F195" s="52">
        <f t="shared" si="4"/>
        <v>1300012.1453333334</v>
      </c>
      <c r="G195" s="47">
        <v>2370.8780000000002</v>
      </c>
      <c r="H195" s="47">
        <v>301.49</v>
      </c>
      <c r="I195" s="47">
        <v>151.09700000000001</v>
      </c>
      <c r="J195" s="47"/>
      <c r="K195" s="47"/>
      <c r="L195" s="47"/>
      <c r="M195" s="47"/>
      <c r="N195" s="47">
        <v>3900036.4360000002</v>
      </c>
    </row>
    <row r="196" spans="1:14" x14ac:dyDescent="0.25">
      <c r="A196" s="18" t="s">
        <v>15</v>
      </c>
      <c r="B196" s="18" t="s">
        <v>318</v>
      </c>
      <c r="C196" s="18" t="s">
        <v>139</v>
      </c>
      <c r="D196" s="19"/>
      <c r="E196" s="18" t="s">
        <v>18</v>
      </c>
      <c r="F196" s="52">
        <f t="shared" si="4"/>
        <v>0</v>
      </c>
      <c r="G196" s="47">
        <v>1644.6420000000001</v>
      </c>
      <c r="H196" s="47"/>
      <c r="I196" s="47"/>
      <c r="J196" s="47"/>
      <c r="K196" s="47"/>
      <c r="L196" s="47"/>
      <c r="M196" s="47"/>
      <c r="N196" s="47"/>
    </row>
    <row r="197" spans="1:14" x14ac:dyDescent="0.25">
      <c r="A197" s="18" t="s">
        <v>15</v>
      </c>
      <c r="B197" s="18" t="s">
        <v>318</v>
      </c>
      <c r="C197" s="18" t="s">
        <v>270</v>
      </c>
      <c r="D197" s="19"/>
      <c r="E197" s="18" t="s">
        <v>18</v>
      </c>
      <c r="F197" s="52">
        <f t="shared" si="4"/>
        <v>2.8866666666666667</v>
      </c>
      <c r="G197" s="47">
        <v>1167.7639999999999</v>
      </c>
      <c r="H197" s="47">
        <v>3266.2330000000002</v>
      </c>
      <c r="I197" s="47">
        <v>1117.0509999999999</v>
      </c>
      <c r="J197" s="47"/>
      <c r="K197" s="47"/>
      <c r="L197" s="47"/>
      <c r="M197" s="47"/>
      <c r="N197" s="47">
        <v>8.66</v>
      </c>
    </row>
    <row r="198" spans="1:14" x14ac:dyDescent="0.25">
      <c r="A198" s="18" t="s">
        <v>15</v>
      </c>
      <c r="B198" s="18" t="s">
        <v>318</v>
      </c>
      <c r="C198" s="18" t="s">
        <v>177</v>
      </c>
      <c r="D198" s="19"/>
      <c r="E198" s="18" t="s">
        <v>18</v>
      </c>
      <c r="F198" s="52">
        <f t="shared" si="4"/>
        <v>4.8933333333333335</v>
      </c>
      <c r="G198" s="47">
        <v>0.30499999999999999</v>
      </c>
      <c r="H198" s="47"/>
      <c r="I198" s="47"/>
      <c r="J198" s="47"/>
      <c r="K198" s="47"/>
      <c r="L198" s="47"/>
      <c r="M198" s="47"/>
      <c r="N198" s="47">
        <v>14.68</v>
      </c>
    </row>
    <row r="199" spans="1:14" x14ac:dyDescent="0.25">
      <c r="A199" s="18" t="s">
        <v>15</v>
      </c>
      <c r="B199" s="18" t="s">
        <v>318</v>
      </c>
      <c r="C199" s="18" t="s">
        <v>207</v>
      </c>
      <c r="D199" s="19"/>
      <c r="E199" s="18" t="s">
        <v>18</v>
      </c>
      <c r="F199" s="52">
        <f t="shared" ref="F199:F209" si="5">SUM(L199:N199)/3</f>
        <v>91.947666666666677</v>
      </c>
      <c r="G199" s="47"/>
      <c r="H199" s="47"/>
      <c r="I199" s="47"/>
      <c r="J199" s="47">
        <v>16.050999999999998</v>
      </c>
      <c r="K199" s="47"/>
      <c r="L199" s="47"/>
      <c r="M199" s="47"/>
      <c r="N199" s="47">
        <v>275.84300000000002</v>
      </c>
    </row>
    <row r="200" spans="1:14" x14ac:dyDescent="0.25">
      <c r="A200" s="18" t="s">
        <v>15</v>
      </c>
      <c r="B200" s="18" t="s">
        <v>318</v>
      </c>
      <c r="C200" s="18" t="s">
        <v>173</v>
      </c>
      <c r="D200" s="19"/>
      <c r="E200" s="18" t="s">
        <v>18</v>
      </c>
      <c r="F200" s="52">
        <f t="shared" si="5"/>
        <v>3.5996666666666663</v>
      </c>
      <c r="G200" s="47">
        <v>689.17200000000003</v>
      </c>
      <c r="H200" s="47">
        <v>7.0620000000000003</v>
      </c>
      <c r="I200" s="47"/>
      <c r="J200" s="47"/>
      <c r="K200" s="47"/>
      <c r="L200" s="47"/>
      <c r="M200" s="47"/>
      <c r="N200" s="47">
        <v>10.798999999999999</v>
      </c>
    </row>
    <row r="201" spans="1:14" x14ac:dyDescent="0.25">
      <c r="A201" s="18" t="s">
        <v>15</v>
      </c>
      <c r="B201" s="18" t="s">
        <v>318</v>
      </c>
      <c r="C201" s="18" t="s">
        <v>48</v>
      </c>
      <c r="D201" s="19"/>
      <c r="E201" s="18" t="s">
        <v>18</v>
      </c>
      <c r="F201" s="52">
        <f t="shared" si="5"/>
        <v>18621.908666666666</v>
      </c>
      <c r="G201" s="47">
        <v>1.6870000000000001</v>
      </c>
      <c r="H201" s="47">
        <v>1908.1089999999999</v>
      </c>
      <c r="I201" s="47"/>
      <c r="J201" s="47">
        <v>612.39700000000005</v>
      </c>
      <c r="K201" s="47">
        <v>335.66500000000002</v>
      </c>
      <c r="L201" s="47"/>
      <c r="M201" s="47"/>
      <c r="N201" s="47">
        <v>55865.726000000002</v>
      </c>
    </row>
    <row r="202" spans="1:14" x14ac:dyDescent="0.25">
      <c r="A202" s="18" t="s">
        <v>15</v>
      </c>
      <c r="B202" s="18" t="s">
        <v>318</v>
      </c>
      <c r="C202" s="18" t="s">
        <v>276</v>
      </c>
      <c r="D202" s="19"/>
      <c r="E202" s="18" t="s">
        <v>18</v>
      </c>
      <c r="F202" s="52">
        <f t="shared" si="5"/>
        <v>0.64633333333333332</v>
      </c>
      <c r="G202" s="47">
        <v>114.044</v>
      </c>
      <c r="H202" s="47">
        <v>2523.2159999999999</v>
      </c>
      <c r="I202" s="47"/>
      <c r="J202" s="47"/>
      <c r="K202" s="47"/>
      <c r="L202" s="47"/>
      <c r="M202" s="47"/>
      <c r="N202" s="47">
        <v>1.9390000000000001</v>
      </c>
    </row>
    <row r="203" spans="1:14" x14ac:dyDescent="0.25">
      <c r="A203" s="18" t="s">
        <v>15</v>
      </c>
      <c r="B203" s="18" t="s">
        <v>318</v>
      </c>
      <c r="C203" s="18" t="s">
        <v>210</v>
      </c>
      <c r="D203" s="19"/>
      <c r="E203" s="18" t="s">
        <v>18</v>
      </c>
      <c r="F203" s="52">
        <f t="shared" si="5"/>
        <v>0</v>
      </c>
      <c r="G203" s="47">
        <v>807.20899999999995</v>
      </c>
      <c r="H203" s="47"/>
      <c r="I203" s="47"/>
      <c r="J203" s="47">
        <v>62.405000000000001</v>
      </c>
      <c r="K203" s="47"/>
      <c r="L203" s="47"/>
      <c r="M203" s="47"/>
      <c r="N203" s="47"/>
    </row>
    <row r="204" spans="1:14" x14ac:dyDescent="0.25">
      <c r="A204" s="18" t="s">
        <v>15</v>
      </c>
      <c r="B204" s="18" t="s">
        <v>318</v>
      </c>
      <c r="C204" s="18" t="s">
        <v>268</v>
      </c>
      <c r="D204" s="19"/>
      <c r="E204" s="18" t="s">
        <v>18</v>
      </c>
      <c r="F204" s="52">
        <f t="shared" si="5"/>
        <v>0</v>
      </c>
      <c r="G204" s="47"/>
      <c r="H204" s="47">
        <v>21.722999999999999</v>
      </c>
      <c r="I204" s="47"/>
      <c r="J204" s="47">
        <v>5.23</v>
      </c>
      <c r="K204" s="47"/>
      <c r="L204" s="47"/>
      <c r="M204" s="47"/>
      <c r="N204" s="47"/>
    </row>
    <row r="205" spans="1:14" x14ac:dyDescent="0.25">
      <c r="A205" s="18" t="s">
        <v>15</v>
      </c>
      <c r="B205" s="18" t="s">
        <v>318</v>
      </c>
      <c r="C205" s="18" t="s">
        <v>211</v>
      </c>
      <c r="D205" s="19"/>
      <c r="E205" s="18" t="s">
        <v>18</v>
      </c>
      <c r="F205" s="52">
        <f t="shared" si="5"/>
        <v>0</v>
      </c>
      <c r="G205" s="47">
        <v>1439.2539999999999</v>
      </c>
      <c r="H205" s="47">
        <v>600.399</v>
      </c>
      <c r="I205" s="47">
        <v>484.62900000000002</v>
      </c>
      <c r="J205" s="47"/>
      <c r="K205" s="47"/>
      <c r="L205" s="47"/>
      <c r="M205" s="47"/>
      <c r="N205" s="47"/>
    </row>
    <row r="206" spans="1:14" x14ac:dyDescent="0.25">
      <c r="A206" s="18" t="s">
        <v>15</v>
      </c>
      <c r="B206" s="18" t="s">
        <v>318</v>
      </c>
      <c r="C206" s="18" t="s">
        <v>179</v>
      </c>
      <c r="D206" s="19"/>
      <c r="E206" s="18" t="s">
        <v>18</v>
      </c>
      <c r="F206" s="52">
        <f t="shared" si="5"/>
        <v>285628.71466666664</v>
      </c>
      <c r="G206" s="47"/>
      <c r="H206" s="47"/>
      <c r="I206" s="47">
        <v>26.032</v>
      </c>
      <c r="J206" s="47"/>
      <c r="K206" s="47"/>
      <c r="L206" s="47"/>
      <c r="M206" s="47"/>
      <c r="N206" s="47">
        <v>856886.14399999997</v>
      </c>
    </row>
    <row r="207" spans="1:14" x14ac:dyDescent="0.25">
      <c r="A207" s="18" t="s">
        <v>15</v>
      </c>
      <c r="B207" s="18" t="s">
        <v>318</v>
      </c>
      <c r="C207" s="18" t="s">
        <v>192</v>
      </c>
      <c r="D207" s="19"/>
      <c r="E207" s="18" t="s">
        <v>18</v>
      </c>
      <c r="F207" s="52">
        <f t="shared" si="5"/>
        <v>39.613999999999997</v>
      </c>
      <c r="G207" s="47"/>
      <c r="H207" s="47"/>
      <c r="I207" s="47">
        <v>158.10300000000001</v>
      </c>
      <c r="J207" s="47"/>
      <c r="K207" s="47">
        <v>170.64500000000001</v>
      </c>
      <c r="L207" s="47"/>
      <c r="M207" s="47"/>
      <c r="N207" s="47">
        <v>118.842</v>
      </c>
    </row>
    <row r="208" spans="1:14" x14ac:dyDescent="0.25">
      <c r="A208" s="18" t="s">
        <v>15</v>
      </c>
      <c r="B208" s="18" t="s">
        <v>318</v>
      </c>
      <c r="C208" s="18" t="s">
        <v>80</v>
      </c>
      <c r="D208" s="19"/>
      <c r="E208" s="18" t="s">
        <v>18</v>
      </c>
      <c r="F208" s="52">
        <f t="shared" si="5"/>
        <v>0</v>
      </c>
      <c r="G208" s="47"/>
      <c r="H208" s="47">
        <v>7.0590000000000002</v>
      </c>
      <c r="I208" s="47"/>
      <c r="J208" s="47"/>
      <c r="K208" s="47"/>
      <c r="L208" s="47"/>
      <c r="M208" s="47"/>
      <c r="N208" s="47"/>
    </row>
    <row r="209" spans="1:14" x14ac:dyDescent="0.25">
      <c r="A209" s="18" t="s">
        <v>15</v>
      </c>
      <c r="B209" s="18" t="s">
        <v>318</v>
      </c>
      <c r="C209" s="18" t="s">
        <v>215</v>
      </c>
      <c r="D209" s="19"/>
      <c r="E209" s="18" t="s">
        <v>18</v>
      </c>
      <c r="F209" s="52">
        <f t="shared" si="5"/>
        <v>635.12566666666669</v>
      </c>
      <c r="G209" s="47">
        <v>49.99</v>
      </c>
      <c r="H209" s="47">
        <v>448.983</v>
      </c>
      <c r="I209" s="47">
        <v>85.783000000000001</v>
      </c>
      <c r="J209" s="47"/>
      <c r="K209" s="47"/>
      <c r="L209" s="47"/>
      <c r="M209" s="47"/>
      <c r="N209" s="47">
        <v>1905.377</v>
      </c>
    </row>
    <row r="211" spans="1:14" x14ac:dyDescent="0.25">
      <c r="A211" s="18" t="s">
        <v>15</v>
      </c>
      <c r="B211" s="18" t="s">
        <v>318</v>
      </c>
      <c r="C211" s="18" t="s">
        <v>216</v>
      </c>
      <c r="D211" s="19" t="s">
        <v>21</v>
      </c>
      <c r="E211" s="18" t="s">
        <v>18</v>
      </c>
      <c r="F211" s="52">
        <v>78805.231</v>
      </c>
      <c r="G211" s="47">
        <v>24597.206999999999</v>
      </c>
      <c r="H211" s="47">
        <v>64463.951000000001</v>
      </c>
      <c r="I211" s="47">
        <v>57268.481</v>
      </c>
      <c r="J211" s="47">
        <v>177803.875</v>
      </c>
      <c r="K211" s="47">
        <v>132558.75399999999</v>
      </c>
      <c r="L211" s="47">
        <v>64292.487999999998</v>
      </c>
      <c r="M211" s="47">
        <v>112635.039</v>
      </c>
      <c r="N211" s="47">
        <v>59488.165999999997</v>
      </c>
    </row>
    <row r="212" spans="1:14" x14ac:dyDescent="0.25">
      <c r="A212" s="18" t="s">
        <v>15</v>
      </c>
      <c r="B212" s="18" t="s">
        <v>318</v>
      </c>
      <c r="C212" s="18" t="s">
        <v>217</v>
      </c>
      <c r="D212" s="19" t="s">
        <v>21</v>
      </c>
      <c r="E212" s="18" t="s">
        <v>18</v>
      </c>
      <c r="F212" s="52">
        <v>1830286.7053333335</v>
      </c>
      <c r="G212" s="47">
        <v>1170956.8729999999</v>
      </c>
      <c r="H212" s="47">
        <v>3960791.1039999998</v>
      </c>
      <c r="I212" s="47">
        <v>1593519.882</v>
      </c>
      <c r="J212" s="47">
        <v>1627638.254</v>
      </c>
      <c r="K212" s="47">
        <v>1706409.324</v>
      </c>
      <c r="L212" s="47">
        <v>2008946.3770000001</v>
      </c>
      <c r="M212" s="47">
        <v>1312155.3810000001</v>
      </c>
      <c r="N212" s="47">
        <v>2169758.358</v>
      </c>
    </row>
    <row r="213" spans="1:14" x14ac:dyDescent="0.25">
      <c r="A213" s="18" t="s">
        <v>15</v>
      </c>
      <c r="B213" s="18" t="s">
        <v>318</v>
      </c>
      <c r="C213" s="18" t="s">
        <v>218</v>
      </c>
      <c r="D213" s="19" t="s">
        <v>21</v>
      </c>
      <c r="E213" s="18" t="s">
        <v>18</v>
      </c>
      <c r="F213" s="52">
        <v>25826.543999999998</v>
      </c>
      <c r="G213" s="47">
        <v>1202.9359999999999</v>
      </c>
      <c r="H213" s="47">
        <v>3135.1210000000001</v>
      </c>
      <c r="I213" s="47">
        <v>7936.1840000000002</v>
      </c>
      <c r="J213" s="47">
        <v>1587.7819999999999</v>
      </c>
      <c r="K213" s="47">
        <v>56483.088000000003</v>
      </c>
      <c r="L213" s="47">
        <v>7031.7280000000001</v>
      </c>
      <c r="M213" s="47">
        <v>1839.1</v>
      </c>
      <c r="N213" s="47">
        <v>68608.804000000004</v>
      </c>
    </row>
    <row r="214" spans="1:14" x14ac:dyDescent="0.25">
      <c r="A214" s="18" t="s">
        <v>15</v>
      </c>
      <c r="B214" s="18" t="s">
        <v>318</v>
      </c>
      <c r="C214" s="18" t="s">
        <v>219</v>
      </c>
      <c r="D214" s="19" t="s">
        <v>21</v>
      </c>
      <c r="E214" s="18" t="s">
        <v>18</v>
      </c>
      <c r="F214" s="52">
        <v>53364.395666666656</v>
      </c>
      <c r="G214" s="47">
        <v>12689.71</v>
      </c>
      <c r="H214" s="47">
        <v>98922.252999999997</v>
      </c>
      <c r="I214" s="47">
        <v>4430.5169999999998</v>
      </c>
      <c r="J214" s="47">
        <v>27303.955000000002</v>
      </c>
      <c r="K214" s="47">
        <v>26640.032999999999</v>
      </c>
      <c r="L214" s="47">
        <v>36793.923000000003</v>
      </c>
      <c r="M214" s="47">
        <v>36399.245999999999</v>
      </c>
      <c r="N214" s="47">
        <v>86900.017999999996</v>
      </c>
    </row>
    <row r="215" spans="1:14" x14ac:dyDescent="0.25">
      <c r="A215" s="18" t="s">
        <v>15</v>
      </c>
      <c r="B215" s="18" t="s">
        <v>318</v>
      </c>
      <c r="C215" s="18" t="s">
        <v>220</v>
      </c>
      <c r="D215" s="19" t="s">
        <v>21</v>
      </c>
      <c r="E215" s="18" t="s">
        <v>18</v>
      </c>
      <c r="F215" s="52">
        <v>5968.7666666666664</v>
      </c>
      <c r="G215" s="47">
        <v>2377.1999999999998</v>
      </c>
      <c r="H215" s="47">
        <v>15559.361000000001</v>
      </c>
      <c r="I215" s="47">
        <v>2632.6660000000002</v>
      </c>
      <c r="J215" s="47"/>
      <c r="K215" s="47"/>
      <c r="L215" s="47"/>
      <c r="M215" s="47">
        <v>1040.0119999999999</v>
      </c>
      <c r="N215" s="47">
        <v>16866.288</v>
      </c>
    </row>
    <row r="216" spans="1:14" x14ac:dyDescent="0.25">
      <c r="A216" s="18" t="s">
        <v>15</v>
      </c>
      <c r="B216" s="18" t="s">
        <v>318</v>
      </c>
      <c r="C216" s="18" t="s">
        <v>221</v>
      </c>
      <c r="D216" s="19" t="s">
        <v>21</v>
      </c>
      <c r="E216" s="18" t="s">
        <v>18</v>
      </c>
      <c r="F216" s="52">
        <v>1837318.58</v>
      </c>
      <c r="G216" s="47">
        <v>1278001.071</v>
      </c>
      <c r="H216" s="47">
        <v>1577743.9040000001</v>
      </c>
      <c r="I216" s="47">
        <v>1907004.9669999999</v>
      </c>
      <c r="J216" s="47">
        <v>304908.22399999999</v>
      </c>
      <c r="K216" s="47">
        <v>205225.033</v>
      </c>
      <c r="L216" s="47">
        <v>3013288.2960000001</v>
      </c>
      <c r="M216" s="47">
        <v>954185.52899999998</v>
      </c>
      <c r="N216" s="47">
        <v>1544481.915</v>
      </c>
    </row>
    <row r="217" spans="1:14" x14ac:dyDescent="0.25">
      <c r="A217" s="18" t="s">
        <v>15</v>
      </c>
      <c r="B217" s="18" t="s">
        <v>318</v>
      </c>
      <c r="C217" s="18" t="s">
        <v>222</v>
      </c>
      <c r="D217" s="19" t="s">
        <v>21</v>
      </c>
      <c r="E217" s="18" t="s">
        <v>18</v>
      </c>
      <c r="F217" s="52">
        <v>52608.108666666667</v>
      </c>
      <c r="G217" s="47">
        <v>75077.714000000007</v>
      </c>
      <c r="H217" s="47">
        <v>319185.40999999997</v>
      </c>
      <c r="I217" s="47">
        <v>98364.569000000003</v>
      </c>
      <c r="J217" s="47"/>
      <c r="K217" s="47"/>
      <c r="L217" s="47">
        <v>19261.695</v>
      </c>
      <c r="M217" s="47">
        <v>13165.924000000001</v>
      </c>
      <c r="N217" s="47">
        <v>125396.70699999999</v>
      </c>
    </row>
    <row r="218" spans="1:14" x14ac:dyDescent="0.25">
      <c r="A218" s="18" t="s">
        <v>15</v>
      </c>
      <c r="B218" s="18" t="s">
        <v>318</v>
      </c>
      <c r="C218" s="18" t="s">
        <v>223</v>
      </c>
      <c r="D218" s="19" t="s">
        <v>21</v>
      </c>
      <c r="E218" s="18" t="s">
        <v>18</v>
      </c>
      <c r="F218" s="52">
        <v>741782.28100000008</v>
      </c>
      <c r="G218" s="47">
        <v>190315.93900000001</v>
      </c>
      <c r="H218" s="47">
        <v>224402.03200000001</v>
      </c>
      <c r="I218" s="47">
        <v>83155.478000000003</v>
      </c>
      <c r="J218" s="47">
        <v>72356.441999999995</v>
      </c>
      <c r="K218" s="47">
        <v>305104.52500000002</v>
      </c>
      <c r="L218" s="47">
        <v>968079.91599999997</v>
      </c>
      <c r="M218" s="47">
        <v>305646.18099999998</v>
      </c>
      <c r="N218" s="47">
        <v>951620.74600000004</v>
      </c>
    </row>
    <row r="219" spans="1:14" x14ac:dyDescent="0.25">
      <c r="A219" s="18" t="s">
        <v>15</v>
      </c>
      <c r="B219" s="18" t="s">
        <v>318</v>
      </c>
      <c r="C219" s="18" t="s">
        <v>224</v>
      </c>
      <c r="D219" s="19" t="s">
        <v>21</v>
      </c>
      <c r="E219" s="18" t="s">
        <v>18</v>
      </c>
      <c r="F219" s="52">
        <v>48985.100000000006</v>
      </c>
      <c r="G219" s="47">
        <v>73.844999999999999</v>
      </c>
      <c r="H219" s="47">
        <v>5832.299</v>
      </c>
      <c r="I219" s="47">
        <v>15473.303</v>
      </c>
      <c r="J219" s="47">
        <v>4872.6289999999999</v>
      </c>
      <c r="K219" s="47">
        <v>612.93299999999999</v>
      </c>
      <c r="L219" s="47">
        <v>12122.732</v>
      </c>
      <c r="M219" s="47">
        <v>13138.54</v>
      </c>
      <c r="N219" s="47">
        <v>121694.02800000001</v>
      </c>
    </row>
    <row r="220" spans="1:14" x14ac:dyDescent="0.25">
      <c r="A220" s="18" t="s">
        <v>15</v>
      </c>
      <c r="B220" s="18" t="s">
        <v>318</v>
      </c>
      <c r="C220" s="18" t="s">
        <v>225</v>
      </c>
      <c r="D220" s="19" t="s">
        <v>21</v>
      </c>
      <c r="E220" s="18" t="s">
        <v>18</v>
      </c>
      <c r="F220" s="52">
        <v>36847.758999999998</v>
      </c>
      <c r="G220" s="47">
        <v>18091.662</v>
      </c>
      <c r="H220" s="47">
        <v>10604.978999999999</v>
      </c>
      <c r="I220" s="47">
        <v>11937.852000000001</v>
      </c>
      <c r="J220" s="47"/>
      <c r="K220" s="47"/>
      <c r="L220" s="47"/>
      <c r="M220" s="47">
        <v>5090.1319999999996</v>
      </c>
      <c r="N220" s="47">
        <v>105453.145</v>
      </c>
    </row>
    <row r="221" spans="1:14" x14ac:dyDescent="0.25">
      <c r="A221" s="18" t="s">
        <v>15</v>
      </c>
      <c r="B221" s="18" t="s">
        <v>318</v>
      </c>
      <c r="C221" s="18" t="s">
        <v>226</v>
      </c>
      <c r="D221" s="19" t="s">
        <v>21</v>
      </c>
      <c r="E221" s="18" t="s">
        <v>18</v>
      </c>
      <c r="F221" s="52">
        <v>1618234.1356666666</v>
      </c>
      <c r="G221" s="47">
        <v>1028959.682</v>
      </c>
      <c r="H221" s="47">
        <v>1245907.578</v>
      </c>
      <c r="I221" s="47">
        <v>1331763.6170000001</v>
      </c>
      <c r="J221" s="47">
        <v>1962445.639</v>
      </c>
      <c r="K221" s="47">
        <v>2587568.8709999998</v>
      </c>
      <c r="L221" s="47">
        <v>2873162.7620000001</v>
      </c>
      <c r="M221" s="47">
        <v>736962.87699999998</v>
      </c>
      <c r="N221" s="47">
        <v>1244576.7679999999</v>
      </c>
    </row>
    <row r="222" spans="1:14" x14ac:dyDescent="0.25">
      <c r="A222" s="18" t="s">
        <v>15</v>
      </c>
      <c r="B222" s="18" t="s">
        <v>318</v>
      </c>
      <c r="C222" s="18" t="s">
        <v>227</v>
      </c>
      <c r="D222" s="19" t="s">
        <v>21</v>
      </c>
      <c r="E222" s="18" t="s">
        <v>18</v>
      </c>
      <c r="F222" s="52">
        <v>2132519.33</v>
      </c>
      <c r="G222" s="47">
        <v>2700962.6320000002</v>
      </c>
      <c r="H222" s="47">
        <v>1715119.6359999999</v>
      </c>
      <c r="I222" s="47">
        <v>1228092.466</v>
      </c>
      <c r="J222" s="47">
        <v>1541633.4410000001</v>
      </c>
      <c r="K222" s="47">
        <v>1234665.294</v>
      </c>
      <c r="L222" s="47">
        <v>1698642.2819999999</v>
      </c>
      <c r="M222" s="47">
        <v>2360676.784</v>
      </c>
      <c r="N222" s="47">
        <v>2338238.9240000001</v>
      </c>
    </row>
    <row r="223" spans="1:14" x14ac:dyDescent="0.25">
      <c r="A223" s="18" t="s">
        <v>15</v>
      </c>
      <c r="B223" s="18" t="s">
        <v>318</v>
      </c>
      <c r="C223" s="18" t="s">
        <v>228</v>
      </c>
      <c r="D223" s="19" t="s">
        <v>21</v>
      </c>
      <c r="E223" s="18" t="s">
        <v>18</v>
      </c>
      <c r="F223" s="52">
        <v>122548.03733333333</v>
      </c>
      <c r="G223" s="47">
        <v>143810.56899999999</v>
      </c>
      <c r="H223" s="47">
        <v>73828.104999999996</v>
      </c>
      <c r="I223" s="47">
        <v>136996.49299999999</v>
      </c>
      <c r="J223" s="47">
        <v>557115.33200000005</v>
      </c>
      <c r="K223" s="47">
        <v>122648.834</v>
      </c>
      <c r="L223" s="47">
        <v>137814.44099999999</v>
      </c>
      <c r="M223" s="47">
        <v>132159.32199999999</v>
      </c>
      <c r="N223" s="47">
        <v>97670.349000000002</v>
      </c>
    </row>
    <row r="224" spans="1:14" x14ac:dyDescent="0.25">
      <c r="A224" s="18" t="s">
        <v>15</v>
      </c>
      <c r="B224" s="18" t="s">
        <v>318</v>
      </c>
      <c r="C224" s="18" t="s">
        <v>229</v>
      </c>
      <c r="D224" s="19" t="s">
        <v>21</v>
      </c>
      <c r="E224" s="18" t="s">
        <v>18</v>
      </c>
      <c r="F224" s="52">
        <v>6540.1610000000001</v>
      </c>
      <c r="G224" s="47">
        <v>71.908000000000001</v>
      </c>
      <c r="H224" s="47">
        <v>234.09399999999999</v>
      </c>
      <c r="I224" s="47">
        <v>443.17700000000002</v>
      </c>
      <c r="J224" s="47">
        <v>3900.3110000000001</v>
      </c>
      <c r="K224" s="47">
        <v>26067.127</v>
      </c>
      <c r="L224" s="47">
        <v>9468.0540000000001</v>
      </c>
      <c r="M224" s="47">
        <v>1625.7170000000001</v>
      </c>
      <c r="N224" s="47">
        <v>8526.7119999999995</v>
      </c>
    </row>
    <row r="225" spans="1:14" x14ac:dyDescent="0.25">
      <c r="A225" s="18" t="s">
        <v>15</v>
      </c>
      <c r="B225" s="18" t="s">
        <v>318</v>
      </c>
      <c r="C225" s="18" t="s">
        <v>230</v>
      </c>
      <c r="D225" s="19" t="s">
        <v>21</v>
      </c>
      <c r="E225" s="18" t="s">
        <v>18</v>
      </c>
      <c r="F225" s="52">
        <v>22572.453333333335</v>
      </c>
      <c r="G225" s="47">
        <v>23144.184000000001</v>
      </c>
      <c r="H225" s="47">
        <v>31422.539000000001</v>
      </c>
      <c r="I225" s="47">
        <v>29589.95</v>
      </c>
      <c r="J225" s="47">
        <v>4723.5640000000003</v>
      </c>
      <c r="K225" s="47">
        <v>12918.207</v>
      </c>
      <c r="L225" s="47">
        <v>8109.067</v>
      </c>
      <c r="M225" s="47">
        <v>34353.652999999998</v>
      </c>
      <c r="N225" s="47">
        <v>25254.639999999999</v>
      </c>
    </row>
    <row r="226" spans="1:14" x14ac:dyDescent="0.25">
      <c r="A226" s="18" t="s">
        <v>15</v>
      </c>
      <c r="B226" s="18" t="s">
        <v>318</v>
      </c>
      <c r="C226" s="18" t="s">
        <v>231</v>
      </c>
      <c r="D226" s="19" t="s">
        <v>21</v>
      </c>
      <c r="E226" s="18" t="s">
        <v>18</v>
      </c>
      <c r="F226" s="52">
        <v>551912.19900000002</v>
      </c>
      <c r="G226" s="47">
        <v>166561.66800000001</v>
      </c>
      <c r="H226" s="47">
        <v>463611.44900000002</v>
      </c>
      <c r="I226" s="47">
        <v>192389.06200000001</v>
      </c>
      <c r="J226" s="47">
        <v>151656.92199999999</v>
      </c>
      <c r="K226" s="47">
        <v>195848.87299999999</v>
      </c>
      <c r="L226" s="47">
        <v>829627.32799999998</v>
      </c>
      <c r="M226" s="47">
        <v>411729.58</v>
      </c>
      <c r="N226" s="47">
        <v>414379.68900000001</v>
      </c>
    </row>
    <row r="227" spans="1:14" x14ac:dyDescent="0.25">
      <c r="A227" s="18" t="s">
        <v>15</v>
      </c>
      <c r="B227" s="18" t="s">
        <v>318</v>
      </c>
      <c r="C227" s="18" t="s">
        <v>232</v>
      </c>
      <c r="D227" s="19" t="s">
        <v>21</v>
      </c>
      <c r="E227" s="18" t="s">
        <v>18</v>
      </c>
      <c r="F227" s="52">
        <v>1105673.2039999999</v>
      </c>
      <c r="G227" s="47">
        <v>781208.43599999999</v>
      </c>
      <c r="H227" s="47">
        <v>824152.71699999995</v>
      </c>
      <c r="I227" s="47">
        <v>729880.46900000004</v>
      </c>
      <c r="J227" s="47">
        <v>665232.03500000003</v>
      </c>
      <c r="K227" s="47">
        <v>1997786.3219999999</v>
      </c>
      <c r="L227" s="47">
        <v>1800306.1470000001</v>
      </c>
      <c r="M227" s="47">
        <v>747716.424</v>
      </c>
      <c r="N227" s="47">
        <v>768997.04099999997</v>
      </c>
    </row>
    <row r="228" spans="1:14" x14ac:dyDescent="0.25">
      <c r="A228" s="18" t="s">
        <v>15</v>
      </c>
      <c r="B228" s="18" t="s">
        <v>318</v>
      </c>
      <c r="C228" s="18" t="s">
        <v>233</v>
      </c>
      <c r="D228" s="19" t="s">
        <v>21</v>
      </c>
      <c r="E228" s="18" t="s">
        <v>18</v>
      </c>
      <c r="F228" s="52">
        <v>53020.893000000004</v>
      </c>
      <c r="G228" s="47"/>
      <c r="H228" s="47"/>
      <c r="I228" s="47">
        <v>18953.127</v>
      </c>
      <c r="J228" s="47">
        <v>174.429</v>
      </c>
      <c r="K228" s="47">
        <v>1033.6210000000001</v>
      </c>
      <c r="L228" s="47">
        <v>7300.9629999999997</v>
      </c>
      <c r="M228" s="47">
        <v>14810.374</v>
      </c>
      <c r="N228" s="47">
        <v>136951.342</v>
      </c>
    </row>
    <row r="229" spans="1:14" x14ac:dyDescent="0.25">
      <c r="A229" s="18" t="s">
        <v>15</v>
      </c>
      <c r="B229" s="18" t="s">
        <v>318</v>
      </c>
      <c r="C229" s="18" t="s">
        <v>234</v>
      </c>
      <c r="D229" s="19" t="s">
        <v>21</v>
      </c>
      <c r="E229" s="18" t="s">
        <v>18</v>
      </c>
      <c r="F229" s="52">
        <v>59589.37566666666</v>
      </c>
      <c r="G229" s="47">
        <v>527.72299999999996</v>
      </c>
      <c r="H229" s="47">
        <v>4834.4809999999998</v>
      </c>
      <c r="I229" s="47">
        <v>958.34500000000003</v>
      </c>
      <c r="J229" s="47">
        <v>7892.5889999999999</v>
      </c>
      <c r="K229" s="47">
        <v>731.07100000000003</v>
      </c>
      <c r="L229" s="47">
        <v>223.26599999999999</v>
      </c>
      <c r="M229" s="47">
        <v>4902.42</v>
      </c>
      <c r="N229" s="47">
        <v>173642.44099999999</v>
      </c>
    </row>
    <row r="230" spans="1:14" x14ac:dyDescent="0.25">
      <c r="A230" s="18" t="s">
        <v>15</v>
      </c>
      <c r="B230" s="18" t="s">
        <v>318</v>
      </c>
      <c r="C230" s="18" t="s">
        <v>235</v>
      </c>
      <c r="D230" s="19" t="s">
        <v>21</v>
      </c>
      <c r="E230" s="18" t="s">
        <v>18</v>
      </c>
      <c r="F230" s="52">
        <v>168830.48266666668</v>
      </c>
      <c r="G230" s="47"/>
      <c r="H230" s="47">
        <v>13618.808999999999</v>
      </c>
      <c r="I230" s="47">
        <v>22228.78</v>
      </c>
      <c r="J230" s="47">
        <v>22123.285</v>
      </c>
      <c r="K230" s="47">
        <v>40358.262000000002</v>
      </c>
      <c r="L230" s="47">
        <v>47286.495999999999</v>
      </c>
      <c r="M230" s="47">
        <v>52700.057000000001</v>
      </c>
      <c r="N230" s="47">
        <v>406504.89500000002</v>
      </c>
    </row>
    <row r="231" spans="1:14" x14ac:dyDescent="0.25">
      <c r="A231" s="18" t="s">
        <v>15</v>
      </c>
      <c r="B231" s="18" t="s">
        <v>318</v>
      </c>
      <c r="C231" s="18" t="s">
        <v>236</v>
      </c>
      <c r="D231" s="19" t="s">
        <v>21</v>
      </c>
      <c r="E231" s="18" t="s">
        <v>18</v>
      </c>
      <c r="F231" s="52">
        <v>19061.250666666667</v>
      </c>
      <c r="G231" s="47">
        <v>9688.9159999999993</v>
      </c>
      <c r="H231" s="47">
        <v>4561.8180000000002</v>
      </c>
      <c r="I231" s="47">
        <v>1192.1030000000001</v>
      </c>
      <c r="J231" s="47">
        <v>1455.2460000000001</v>
      </c>
      <c r="K231" s="47">
        <v>2542.8490000000002</v>
      </c>
      <c r="L231" s="47">
        <v>2366.6460000000002</v>
      </c>
      <c r="M231" s="47">
        <v>1802.731</v>
      </c>
      <c r="N231" s="47">
        <v>53014.375</v>
      </c>
    </row>
    <row r="232" spans="1:14" x14ac:dyDescent="0.25">
      <c r="A232" s="18" t="s">
        <v>15</v>
      </c>
      <c r="B232" s="18" t="s">
        <v>318</v>
      </c>
      <c r="C232" s="18" t="s">
        <v>237</v>
      </c>
      <c r="D232" s="19" t="s">
        <v>21</v>
      </c>
      <c r="E232" s="18" t="s">
        <v>18</v>
      </c>
      <c r="F232" s="52">
        <v>1482855.9303333331</v>
      </c>
      <c r="G232" s="47">
        <v>706388.11199999996</v>
      </c>
      <c r="H232" s="47">
        <v>1015559.671</v>
      </c>
      <c r="I232" s="47">
        <v>445422.152</v>
      </c>
      <c r="J232" s="47">
        <v>210352.03400000001</v>
      </c>
      <c r="K232" s="47">
        <v>351207.777</v>
      </c>
      <c r="L232" s="47">
        <v>1512330.2879999999</v>
      </c>
      <c r="M232" s="47">
        <v>518563.97499999998</v>
      </c>
      <c r="N232" s="47">
        <v>2417673.5279999999</v>
      </c>
    </row>
    <row r="233" spans="1:14" x14ac:dyDescent="0.25">
      <c r="A233" s="18" t="s">
        <v>15</v>
      </c>
      <c r="B233" s="18" t="s">
        <v>318</v>
      </c>
      <c r="C233" s="18" t="s">
        <v>238</v>
      </c>
      <c r="D233" s="19" t="s">
        <v>21</v>
      </c>
      <c r="E233" s="18" t="s">
        <v>18</v>
      </c>
      <c r="F233" s="52">
        <v>84288.305000000008</v>
      </c>
      <c r="G233" s="47">
        <v>15782.641</v>
      </c>
      <c r="H233" s="47">
        <v>45884.288999999997</v>
      </c>
      <c r="I233" s="47">
        <v>45008.597999999998</v>
      </c>
      <c r="J233" s="47">
        <v>88674.675000000003</v>
      </c>
      <c r="K233" s="47">
        <v>139875.65299999999</v>
      </c>
      <c r="L233" s="47">
        <v>94816.782000000007</v>
      </c>
      <c r="M233" s="47">
        <v>65021.146000000001</v>
      </c>
      <c r="N233" s="47">
        <v>93026.986999999994</v>
      </c>
    </row>
    <row r="234" spans="1:14" x14ac:dyDescent="0.25">
      <c r="A234" s="18" t="s">
        <v>15</v>
      </c>
      <c r="B234" s="18" t="s">
        <v>318</v>
      </c>
      <c r="C234" s="18" t="s">
        <v>239</v>
      </c>
      <c r="D234" s="19" t="s">
        <v>21</v>
      </c>
      <c r="E234" s="18" t="s">
        <v>18</v>
      </c>
      <c r="F234" s="52">
        <v>72722.145999999993</v>
      </c>
      <c r="G234" s="47">
        <v>12885.162</v>
      </c>
      <c r="H234" s="47">
        <v>36560.010999999999</v>
      </c>
      <c r="I234" s="47">
        <v>16729.492999999999</v>
      </c>
      <c r="J234" s="47">
        <v>62689.038</v>
      </c>
      <c r="K234" s="47">
        <v>108092.394</v>
      </c>
      <c r="L234" s="47">
        <v>117881.21799999999</v>
      </c>
      <c r="M234" s="47">
        <v>36233.696000000004</v>
      </c>
      <c r="N234" s="47">
        <v>64051.523999999998</v>
      </c>
    </row>
    <row r="235" spans="1:14" x14ac:dyDescent="0.25">
      <c r="A235" s="18" t="s">
        <v>15</v>
      </c>
      <c r="B235" s="18" t="s">
        <v>318</v>
      </c>
      <c r="C235" s="18" t="s">
        <v>240</v>
      </c>
      <c r="D235" s="19" t="s">
        <v>21</v>
      </c>
      <c r="E235" s="18" t="s">
        <v>18</v>
      </c>
      <c r="F235" s="52">
        <v>49663.453333333331</v>
      </c>
      <c r="G235" s="47">
        <v>18999.345000000001</v>
      </c>
      <c r="H235" s="47">
        <v>22698.800999999999</v>
      </c>
      <c r="I235" s="47">
        <v>16325.138000000001</v>
      </c>
      <c r="J235" s="47">
        <v>37068.582000000002</v>
      </c>
      <c r="K235" s="47">
        <v>9385.4259999999995</v>
      </c>
      <c r="L235" s="47">
        <v>17664.45</v>
      </c>
      <c r="M235" s="47">
        <v>24158.5</v>
      </c>
      <c r="N235" s="47">
        <v>107167.41</v>
      </c>
    </row>
    <row r="236" spans="1:14" x14ac:dyDescent="0.25">
      <c r="A236" s="18" t="s">
        <v>15</v>
      </c>
      <c r="B236" s="18" t="s">
        <v>318</v>
      </c>
      <c r="C236" s="18" t="s">
        <v>241</v>
      </c>
      <c r="D236" s="19" t="s">
        <v>21</v>
      </c>
      <c r="E236" s="18" t="s">
        <v>18</v>
      </c>
      <c r="F236" s="52">
        <v>5314.8890000000001</v>
      </c>
      <c r="G236" s="47">
        <v>6406.9549999999999</v>
      </c>
      <c r="H236" s="47">
        <v>3128.6849999999999</v>
      </c>
      <c r="I236" s="47">
        <v>2331.279</v>
      </c>
      <c r="J236" s="47">
        <v>13276.566000000001</v>
      </c>
      <c r="K236" s="47">
        <v>6569.8010000000004</v>
      </c>
      <c r="L236" s="47">
        <v>4087.444</v>
      </c>
      <c r="M236" s="47">
        <v>5804.2060000000001</v>
      </c>
      <c r="N236" s="47">
        <v>6053.0169999999998</v>
      </c>
    </row>
    <row r="237" spans="1:14" x14ac:dyDescent="0.25">
      <c r="A237" s="18" t="s">
        <v>15</v>
      </c>
      <c r="B237" s="18" t="s">
        <v>318</v>
      </c>
      <c r="C237" s="18" t="s">
        <v>242</v>
      </c>
      <c r="D237" s="19" t="s">
        <v>21</v>
      </c>
      <c r="E237" s="18" t="s">
        <v>18</v>
      </c>
      <c r="F237" s="52">
        <v>8901.6656666666659</v>
      </c>
      <c r="G237" s="47">
        <v>1939.3889999999999</v>
      </c>
      <c r="H237" s="47">
        <v>859.86099999999999</v>
      </c>
      <c r="I237" s="47">
        <v>1877.691</v>
      </c>
      <c r="J237" s="47">
        <v>3558.33</v>
      </c>
      <c r="K237" s="47">
        <v>7510.308</v>
      </c>
      <c r="L237" s="47">
        <v>5053.933</v>
      </c>
      <c r="M237" s="47">
        <v>12646.352000000001</v>
      </c>
      <c r="N237" s="47">
        <v>9004.7119999999995</v>
      </c>
    </row>
    <row r="238" spans="1:14" x14ac:dyDescent="0.25">
      <c r="A238" s="18" t="s">
        <v>15</v>
      </c>
      <c r="B238" s="18" t="s">
        <v>318</v>
      </c>
      <c r="C238" s="18" t="s">
        <v>243</v>
      </c>
      <c r="D238" s="19" t="s">
        <v>21</v>
      </c>
      <c r="E238" s="18" t="s">
        <v>18</v>
      </c>
      <c r="F238" s="52">
        <v>349053.93733333336</v>
      </c>
      <c r="G238" s="47">
        <v>112427.567</v>
      </c>
      <c r="H238" s="47">
        <v>92855.876999999993</v>
      </c>
      <c r="I238" s="47">
        <v>207206.95699999999</v>
      </c>
      <c r="J238" s="47">
        <v>249212.92</v>
      </c>
      <c r="K238" s="47">
        <v>381062.72899999999</v>
      </c>
      <c r="L238" s="47">
        <v>346188.57500000001</v>
      </c>
      <c r="M238" s="47">
        <v>439594.61200000002</v>
      </c>
      <c r="N238" s="47">
        <v>261378.625</v>
      </c>
    </row>
  </sheetData>
  <autoFilter ref="A6:M209">
    <sortState ref="A7:M209">
      <sortCondition descending="1" ref="F6:F209"/>
    </sortState>
  </autoFilter>
  <hyperlinks>
    <hyperlink ref="F1" location="'CONTENTS &amp; NOTES'!A1" display="Return to Contents pag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40"/>
  <sheetViews>
    <sheetView showGridLines="0" workbookViewId="0">
      <selection activeCell="G5" sqref="G5:L5"/>
    </sheetView>
  </sheetViews>
  <sheetFormatPr defaultColWidth="9.28515625" defaultRowHeight="12" x14ac:dyDescent="0.25"/>
  <cols>
    <col min="1" max="2" width="9.28515625" style="2"/>
    <col min="3" max="3" width="21.85546875" style="2" customWidth="1"/>
    <col min="4" max="4" width="5.42578125" style="2" customWidth="1"/>
    <col min="5" max="5" width="12.42578125" style="2" customWidth="1"/>
    <col min="6" max="6" width="12.85546875" style="3" customWidth="1"/>
    <col min="7" max="7" width="11.28515625" style="2" bestFit="1" customWidth="1"/>
    <col min="8" max="12" width="11.140625" style="2" bestFit="1" customWidth="1"/>
    <col min="13" max="13" width="12.42578125" style="2" bestFit="1" customWidth="1"/>
    <col min="14" max="15" width="11.140625" style="2" bestFit="1" customWidth="1"/>
    <col min="16" max="16384" width="9.28515625" style="2"/>
  </cols>
  <sheetData>
    <row r="1" spans="1:15" ht="14.4" x14ac:dyDescent="0.25">
      <c r="A1" s="1" t="s">
        <v>322</v>
      </c>
      <c r="F1" s="107" t="s">
        <v>366</v>
      </c>
      <c r="G1" s="108"/>
      <c r="H1" s="109"/>
    </row>
    <row r="2" spans="1:15" s="4" customFormat="1" x14ac:dyDescent="0.25">
      <c r="A2" s="4" t="s">
        <v>1</v>
      </c>
      <c r="B2" s="5" t="s">
        <v>281</v>
      </c>
      <c r="F2" s="6"/>
    </row>
    <row r="3" spans="1:15" s="9" customFormat="1" ht="24" x14ac:dyDescent="0.25">
      <c r="A3" s="7" t="s">
        <v>3</v>
      </c>
      <c r="B3" s="7" t="s">
        <v>4</v>
      </c>
      <c r="C3" s="7" t="s">
        <v>5</v>
      </c>
      <c r="D3" s="7"/>
      <c r="E3" s="7" t="s">
        <v>6</v>
      </c>
      <c r="F3" s="8" t="s">
        <v>250</v>
      </c>
      <c r="G3" s="7" t="s">
        <v>8</v>
      </c>
      <c r="H3" s="7" t="s">
        <v>9</v>
      </c>
      <c r="I3" s="7" t="s">
        <v>10</v>
      </c>
      <c r="J3" s="7" t="s">
        <v>11</v>
      </c>
      <c r="K3" s="7" t="s">
        <v>12</v>
      </c>
      <c r="L3" s="7" t="s">
        <v>13</v>
      </c>
      <c r="M3" s="7" t="s">
        <v>14</v>
      </c>
      <c r="N3" s="7" t="s">
        <v>246</v>
      </c>
      <c r="O3" s="7" t="s">
        <v>251</v>
      </c>
    </row>
    <row r="4" spans="1:15" s="9" customFormat="1" x14ac:dyDescent="0.25">
      <c r="A4" s="10"/>
      <c r="B4" s="10"/>
      <c r="C4" s="12" t="s">
        <v>370</v>
      </c>
      <c r="D4" s="10"/>
      <c r="E4" s="10"/>
      <c r="F4" s="11"/>
      <c r="G4" s="12">
        <f>(COUNTIF(G7:G8687,"&gt;0")-1)</f>
        <v>214</v>
      </c>
      <c r="H4" s="12">
        <f t="shared" ref="H4:O4" si="0">(COUNTIF(H7:H8687,"&gt;0")-1)</f>
        <v>201</v>
      </c>
      <c r="I4" s="12">
        <f t="shared" si="0"/>
        <v>208</v>
      </c>
      <c r="J4" s="12">
        <f t="shared" si="0"/>
        <v>209</v>
      </c>
      <c r="K4" s="12">
        <f t="shared" si="0"/>
        <v>209</v>
      </c>
      <c r="L4" s="12">
        <f t="shared" si="0"/>
        <v>205</v>
      </c>
      <c r="M4" s="12">
        <f t="shared" si="0"/>
        <v>205</v>
      </c>
      <c r="N4" s="12">
        <f t="shared" si="0"/>
        <v>217</v>
      </c>
      <c r="O4" s="12">
        <f t="shared" si="0"/>
        <v>220</v>
      </c>
    </row>
    <row r="5" spans="1:15" s="9" customFormat="1" x14ac:dyDescent="0.25">
      <c r="A5" s="10"/>
      <c r="B5" s="10"/>
      <c r="C5" s="115" t="s">
        <v>371</v>
      </c>
      <c r="D5" s="10"/>
      <c r="E5" s="10"/>
      <c r="F5" s="39">
        <f>SUBTOTAL(9,F7:F211)</f>
        <v>43710150.712666675</v>
      </c>
      <c r="G5" s="39">
        <f t="shared" ref="G5:L5" si="1">SUBTOTAL(9,G7:G211)</f>
        <v>25043393.932000007</v>
      </c>
      <c r="H5" s="39">
        <f t="shared" si="1"/>
        <v>29817322.322000004</v>
      </c>
      <c r="I5" s="39">
        <f t="shared" si="1"/>
        <v>32588896.294</v>
      </c>
      <c r="J5" s="39">
        <f t="shared" si="1"/>
        <v>42298217.966000035</v>
      </c>
      <c r="K5" s="39">
        <f t="shared" si="1"/>
        <v>31582641.379000023</v>
      </c>
      <c r="L5" s="39">
        <f t="shared" si="1"/>
        <v>37512555.261999972</v>
      </c>
      <c r="M5" s="12" t="e">
        <f>SUBTOTAL(9,#REF!)</f>
        <v>#REF!</v>
      </c>
      <c r="N5" s="12" t="e">
        <f>SUBTOTAL(9,#REF!)</f>
        <v>#REF!</v>
      </c>
      <c r="O5" s="12" t="e">
        <f>SUBTOTAL(9,#REF!)</f>
        <v>#REF!</v>
      </c>
    </row>
    <row r="6" spans="1:15" s="9" customFormat="1" x14ac:dyDescent="0.25">
      <c r="A6" s="14"/>
      <c r="B6" s="14"/>
      <c r="C6" s="14"/>
      <c r="D6" s="14"/>
      <c r="E6" s="14"/>
      <c r="F6" s="15"/>
      <c r="G6" s="14"/>
      <c r="H6" s="14"/>
      <c r="I6" s="14"/>
      <c r="J6" s="14"/>
      <c r="K6" s="14"/>
      <c r="L6" s="14"/>
      <c r="M6" s="14"/>
      <c r="N6" s="14"/>
      <c r="O6" s="14"/>
    </row>
    <row r="7" spans="1:15" x14ac:dyDescent="0.25">
      <c r="A7" s="19" t="s">
        <v>15</v>
      </c>
      <c r="B7" s="19" t="s">
        <v>16</v>
      </c>
      <c r="C7" s="18" t="s">
        <v>35</v>
      </c>
      <c r="D7" s="18"/>
      <c r="E7" s="18" t="s">
        <v>18</v>
      </c>
      <c r="F7" s="32">
        <f t="shared" ref="F7:F70" si="2">SUM(M7:O7)/3</f>
        <v>7260353.7263333341</v>
      </c>
      <c r="G7" s="47">
        <v>2477620.9350000001</v>
      </c>
      <c r="H7" s="47">
        <v>3408198.4730000002</v>
      </c>
      <c r="I7" s="47">
        <v>2764145.1430000002</v>
      </c>
      <c r="J7" s="47">
        <v>3762496.8590000002</v>
      </c>
      <c r="K7" s="47">
        <v>3349589.861</v>
      </c>
      <c r="L7" s="47">
        <v>5247779.1689999998</v>
      </c>
      <c r="M7" s="47">
        <v>6818753.0219999999</v>
      </c>
      <c r="N7" s="47">
        <v>7210795.2070000004</v>
      </c>
      <c r="O7" s="47">
        <v>7751512.9500000002</v>
      </c>
    </row>
    <row r="8" spans="1:15" x14ac:dyDescent="0.25">
      <c r="A8" s="19" t="s">
        <v>15</v>
      </c>
      <c r="B8" s="19" t="s">
        <v>16</v>
      </c>
      <c r="C8" s="18" t="s">
        <v>17</v>
      </c>
      <c r="D8" s="18"/>
      <c r="E8" s="18" t="s">
        <v>18</v>
      </c>
      <c r="F8" s="32">
        <f t="shared" si="2"/>
        <v>6594847.456666667</v>
      </c>
      <c r="G8" s="47">
        <v>2337940.352</v>
      </c>
      <c r="H8" s="47">
        <v>2914816.125</v>
      </c>
      <c r="I8" s="47">
        <v>4163862.1430000002</v>
      </c>
      <c r="J8" s="47">
        <v>4737342.727</v>
      </c>
      <c r="K8" s="47">
        <v>3779769.1189999999</v>
      </c>
      <c r="L8" s="47">
        <v>5247712.5860000001</v>
      </c>
      <c r="M8" s="47">
        <v>6470653.4340000004</v>
      </c>
      <c r="N8" s="47">
        <v>6687565.9869999997</v>
      </c>
      <c r="O8" s="47">
        <v>6626322.949</v>
      </c>
    </row>
    <row r="9" spans="1:15" s="3" customFormat="1" x14ac:dyDescent="0.25">
      <c r="A9" s="36" t="s">
        <v>15</v>
      </c>
      <c r="B9" s="36" t="s">
        <v>16</v>
      </c>
      <c r="C9" s="116" t="s">
        <v>369</v>
      </c>
      <c r="D9" s="27"/>
      <c r="E9" s="36" t="s">
        <v>18</v>
      </c>
      <c r="F9" s="32">
        <f t="shared" si="2"/>
        <v>4492716.3096666662</v>
      </c>
      <c r="G9" s="43">
        <v>4417145.352</v>
      </c>
      <c r="H9" s="43">
        <v>4937790.3890000004</v>
      </c>
      <c r="I9" s="43">
        <v>4783204.5100000007</v>
      </c>
      <c r="J9" s="43">
        <v>5774600.142</v>
      </c>
      <c r="K9" s="43">
        <v>5099153.6550000003</v>
      </c>
      <c r="L9" s="43">
        <v>4290217.0320000006</v>
      </c>
      <c r="M9" s="43">
        <v>4548292.1830000002</v>
      </c>
      <c r="N9" s="43">
        <v>4489856.4279999994</v>
      </c>
      <c r="O9" s="43">
        <v>4440000.318</v>
      </c>
    </row>
    <row r="10" spans="1:15" x14ac:dyDescent="0.25">
      <c r="A10" s="19" t="s">
        <v>15</v>
      </c>
      <c r="B10" s="19" t="s">
        <v>16</v>
      </c>
      <c r="C10" s="18" t="s">
        <v>37</v>
      </c>
      <c r="D10" s="18"/>
      <c r="E10" s="18" t="s">
        <v>18</v>
      </c>
      <c r="F10" s="32">
        <f t="shared" si="2"/>
        <v>4266341.6230000006</v>
      </c>
      <c r="G10" s="47">
        <v>2650609.9210000001</v>
      </c>
      <c r="H10" s="47">
        <v>3033195.673</v>
      </c>
      <c r="I10" s="47">
        <v>4011780.7680000002</v>
      </c>
      <c r="J10" s="47">
        <v>5954364.4189999998</v>
      </c>
      <c r="K10" s="47">
        <v>3500108.0669999998</v>
      </c>
      <c r="L10" s="47">
        <v>3837918.0359999998</v>
      </c>
      <c r="M10" s="47">
        <v>4668279.4929999998</v>
      </c>
      <c r="N10" s="47">
        <v>4283523.0240000002</v>
      </c>
      <c r="O10" s="47">
        <v>3847222.352</v>
      </c>
    </row>
    <row r="11" spans="1:15" x14ac:dyDescent="0.25">
      <c r="A11" s="19" t="s">
        <v>15</v>
      </c>
      <c r="B11" s="19" t="s">
        <v>16</v>
      </c>
      <c r="C11" s="18" t="s">
        <v>29</v>
      </c>
      <c r="D11" s="18"/>
      <c r="E11" s="18" t="s">
        <v>18</v>
      </c>
      <c r="F11" s="32">
        <f t="shared" si="2"/>
        <v>4016231.8129999996</v>
      </c>
      <c r="G11" s="47">
        <v>1264215.4040000001</v>
      </c>
      <c r="H11" s="47">
        <v>1881204.662</v>
      </c>
      <c r="I11" s="47">
        <v>1852959.6029999999</v>
      </c>
      <c r="J11" s="47">
        <v>3443515.514</v>
      </c>
      <c r="K11" s="47">
        <v>1804247.2709999999</v>
      </c>
      <c r="L11" s="47">
        <v>2608033.719</v>
      </c>
      <c r="M11" s="47">
        <v>3891124.9180000001</v>
      </c>
      <c r="N11" s="47">
        <v>4208848.3119999999</v>
      </c>
      <c r="O11" s="47">
        <v>3948722.2089999998</v>
      </c>
    </row>
    <row r="12" spans="1:15" x14ac:dyDescent="0.25">
      <c r="A12" s="19" t="s">
        <v>15</v>
      </c>
      <c r="B12" s="19" t="s">
        <v>16</v>
      </c>
      <c r="C12" s="18" t="s">
        <v>24</v>
      </c>
      <c r="D12" s="18"/>
      <c r="E12" s="18" t="s">
        <v>18</v>
      </c>
      <c r="F12" s="32">
        <f t="shared" si="2"/>
        <v>2259904.0826666667</v>
      </c>
      <c r="G12" s="47">
        <v>731136.68900000001</v>
      </c>
      <c r="H12" s="47">
        <v>765845.83900000004</v>
      </c>
      <c r="I12" s="47">
        <v>1157505.26</v>
      </c>
      <c r="J12" s="47">
        <v>1693663.8640000001</v>
      </c>
      <c r="K12" s="47">
        <v>1608444.9620000001</v>
      </c>
      <c r="L12" s="47">
        <v>2054746.91</v>
      </c>
      <c r="M12" s="47">
        <v>2727991.3450000002</v>
      </c>
      <c r="N12" s="47">
        <v>2131983.5989999999</v>
      </c>
      <c r="O12" s="47">
        <v>1919737.304</v>
      </c>
    </row>
    <row r="13" spans="1:15" x14ac:dyDescent="0.25">
      <c r="A13" s="19" t="s">
        <v>15</v>
      </c>
      <c r="B13" s="19" t="s">
        <v>16</v>
      </c>
      <c r="C13" s="18" t="s">
        <v>26</v>
      </c>
      <c r="D13" s="18"/>
      <c r="E13" s="18" t="s">
        <v>18</v>
      </c>
      <c r="F13" s="32">
        <f t="shared" si="2"/>
        <v>1899620.1793333336</v>
      </c>
      <c r="G13" s="47">
        <v>1631382.2609999999</v>
      </c>
      <c r="H13" s="47">
        <v>1871139.314</v>
      </c>
      <c r="I13" s="47">
        <v>1654965.2609999999</v>
      </c>
      <c r="J13" s="47">
        <v>1724234.5390000001</v>
      </c>
      <c r="K13" s="47">
        <v>1289414.443</v>
      </c>
      <c r="L13" s="47">
        <v>1594711.4890000001</v>
      </c>
      <c r="M13" s="47">
        <v>1860296.827</v>
      </c>
      <c r="N13" s="47">
        <v>1875372.618</v>
      </c>
      <c r="O13" s="47">
        <v>1963191.0930000001</v>
      </c>
    </row>
    <row r="14" spans="1:15" x14ac:dyDescent="0.25">
      <c r="A14" s="19" t="s">
        <v>15</v>
      </c>
      <c r="B14" s="19" t="s">
        <v>16</v>
      </c>
      <c r="C14" s="18" t="s">
        <v>20</v>
      </c>
      <c r="D14" s="18"/>
      <c r="E14" s="18" t="s">
        <v>18</v>
      </c>
      <c r="F14" s="32">
        <f t="shared" si="2"/>
        <v>1684660.5783333331</v>
      </c>
      <c r="G14" s="47">
        <v>576033.38100000005</v>
      </c>
      <c r="H14" s="47">
        <v>1114992.243</v>
      </c>
      <c r="I14" s="47">
        <v>1266227.743</v>
      </c>
      <c r="J14" s="47">
        <v>1690773.216</v>
      </c>
      <c r="K14" s="47">
        <v>1080404.0589999999</v>
      </c>
      <c r="L14" s="47">
        <v>1559920.9680000001</v>
      </c>
      <c r="M14" s="47">
        <v>1607334.6969999999</v>
      </c>
      <c r="N14" s="47">
        <v>1572585.1359999999</v>
      </c>
      <c r="O14" s="47">
        <v>1874061.902</v>
      </c>
    </row>
    <row r="15" spans="1:15" x14ac:dyDescent="0.25">
      <c r="A15" s="19" t="s">
        <v>15</v>
      </c>
      <c r="B15" s="19" t="s">
        <v>16</v>
      </c>
      <c r="C15" s="18" t="s">
        <v>30</v>
      </c>
      <c r="D15" s="18"/>
      <c r="E15" s="18" t="s">
        <v>18</v>
      </c>
      <c r="F15" s="32">
        <f t="shared" si="2"/>
        <v>1632275.0626666667</v>
      </c>
      <c r="G15" s="47">
        <v>1526907.7690000001</v>
      </c>
      <c r="H15" s="47">
        <v>1884359.5290000001</v>
      </c>
      <c r="I15" s="47">
        <v>2607390.9330000002</v>
      </c>
      <c r="J15" s="47">
        <v>2059924.1810000001</v>
      </c>
      <c r="K15" s="47">
        <v>1800316.648</v>
      </c>
      <c r="L15" s="47">
        <v>1627801.4040000001</v>
      </c>
      <c r="M15" s="47">
        <v>1717396.3</v>
      </c>
      <c r="N15" s="47">
        <v>1509640.118</v>
      </c>
      <c r="O15" s="47">
        <v>1669788.77</v>
      </c>
    </row>
    <row r="16" spans="1:15" x14ac:dyDescent="0.25">
      <c r="A16" s="19" t="s">
        <v>15</v>
      </c>
      <c r="B16" s="19" t="s">
        <v>16</v>
      </c>
      <c r="C16" s="18" t="s">
        <v>23</v>
      </c>
      <c r="D16" s="18"/>
      <c r="E16" s="18" t="s">
        <v>18</v>
      </c>
      <c r="F16" s="32">
        <f t="shared" si="2"/>
        <v>1163135.0760000001</v>
      </c>
      <c r="G16" s="47">
        <v>683870.68900000001</v>
      </c>
      <c r="H16" s="47">
        <v>808935.05500000005</v>
      </c>
      <c r="I16" s="47">
        <v>876973.58200000005</v>
      </c>
      <c r="J16" s="47">
        <v>1191685.943</v>
      </c>
      <c r="K16" s="47">
        <v>653588.88399999996</v>
      </c>
      <c r="L16" s="47">
        <v>675655.48100000003</v>
      </c>
      <c r="M16" s="47">
        <v>929761.05500000005</v>
      </c>
      <c r="N16" s="47">
        <v>1351327.7439999999</v>
      </c>
      <c r="O16" s="47">
        <v>1208316.429</v>
      </c>
    </row>
    <row r="17" spans="1:15" x14ac:dyDescent="0.25">
      <c r="A17" s="19" t="s">
        <v>15</v>
      </c>
      <c r="B17" s="19" t="s">
        <v>16</v>
      </c>
      <c r="C17" s="18" t="s">
        <v>27</v>
      </c>
      <c r="D17" s="18"/>
      <c r="E17" s="18" t="s">
        <v>18</v>
      </c>
      <c r="F17" s="32">
        <f t="shared" si="2"/>
        <v>793853.64800000004</v>
      </c>
      <c r="G17" s="47">
        <v>650472.29099999997</v>
      </c>
      <c r="H17" s="47">
        <v>614092.22199999995</v>
      </c>
      <c r="I17" s="47">
        <v>637323.147</v>
      </c>
      <c r="J17" s="47">
        <v>707483.22100000002</v>
      </c>
      <c r="K17" s="47">
        <v>627251.65599999996</v>
      </c>
      <c r="L17" s="47">
        <v>739136.29</v>
      </c>
      <c r="M17" s="47">
        <v>837190.94700000004</v>
      </c>
      <c r="N17" s="47">
        <v>685706.74100000004</v>
      </c>
      <c r="O17" s="47">
        <v>858663.25600000005</v>
      </c>
    </row>
    <row r="18" spans="1:15" x14ac:dyDescent="0.25">
      <c r="A18" s="19" t="s">
        <v>15</v>
      </c>
      <c r="B18" s="19" t="s">
        <v>16</v>
      </c>
      <c r="C18" s="18" t="s">
        <v>19</v>
      </c>
      <c r="D18" s="18"/>
      <c r="E18" s="18" t="s">
        <v>18</v>
      </c>
      <c r="F18" s="32">
        <f t="shared" si="2"/>
        <v>753085.9929999999</v>
      </c>
      <c r="G18" s="47">
        <v>537913.12199999997</v>
      </c>
      <c r="H18" s="47">
        <v>625249.50199999998</v>
      </c>
      <c r="I18" s="47">
        <v>594925.46</v>
      </c>
      <c r="J18" s="47">
        <v>598451.46600000001</v>
      </c>
      <c r="K18" s="47">
        <v>599685.75899999996</v>
      </c>
      <c r="L18" s="47">
        <v>872379.26</v>
      </c>
      <c r="M18" s="47">
        <v>827011.92099999997</v>
      </c>
      <c r="N18" s="47">
        <v>716576.79599999997</v>
      </c>
      <c r="O18" s="47">
        <v>715669.26199999999</v>
      </c>
    </row>
    <row r="19" spans="1:15" x14ac:dyDescent="0.25">
      <c r="A19" s="19" t="s">
        <v>15</v>
      </c>
      <c r="B19" s="19" t="s">
        <v>16</v>
      </c>
      <c r="C19" s="18" t="s">
        <v>22</v>
      </c>
      <c r="D19" s="18"/>
      <c r="E19" s="18" t="s">
        <v>18</v>
      </c>
      <c r="F19" s="32">
        <f t="shared" si="2"/>
        <v>725609.978</v>
      </c>
      <c r="G19" s="47">
        <v>445122.70400000003</v>
      </c>
      <c r="H19" s="47">
        <v>519381.027</v>
      </c>
      <c r="I19" s="47">
        <v>475686.14399999997</v>
      </c>
      <c r="J19" s="47">
        <v>822043.14099999995</v>
      </c>
      <c r="K19" s="47">
        <v>504344.00400000002</v>
      </c>
      <c r="L19" s="47">
        <v>913602.571</v>
      </c>
      <c r="M19" s="47">
        <v>660594.84100000001</v>
      </c>
      <c r="N19" s="47">
        <v>770706.66899999999</v>
      </c>
      <c r="O19" s="47">
        <v>745528.424</v>
      </c>
    </row>
    <row r="20" spans="1:15" x14ac:dyDescent="0.25">
      <c r="A20" s="19" t="s">
        <v>15</v>
      </c>
      <c r="B20" s="19" t="s">
        <v>16</v>
      </c>
      <c r="C20" s="18" t="s">
        <v>59</v>
      </c>
      <c r="D20" s="18"/>
      <c r="E20" s="18" t="s">
        <v>18</v>
      </c>
      <c r="F20" s="32">
        <f t="shared" si="2"/>
        <v>701473.07166666666</v>
      </c>
      <c r="G20" s="47">
        <v>36090.038</v>
      </c>
      <c r="H20" s="47">
        <v>82564.063999999998</v>
      </c>
      <c r="I20" s="47">
        <v>100177.238</v>
      </c>
      <c r="J20" s="47">
        <v>100515.167</v>
      </c>
      <c r="K20" s="47">
        <v>267690.85499999998</v>
      </c>
      <c r="L20" s="47">
        <v>155856.78899999999</v>
      </c>
      <c r="M20" s="47">
        <v>252487.946</v>
      </c>
      <c r="N20" s="47">
        <v>727141.56200000003</v>
      </c>
      <c r="O20" s="47">
        <v>1124789.7069999999</v>
      </c>
    </row>
    <row r="21" spans="1:15" x14ac:dyDescent="0.25">
      <c r="A21" s="19" t="s">
        <v>15</v>
      </c>
      <c r="B21" s="19" t="s">
        <v>16</v>
      </c>
      <c r="C21" s="18" t="s">
        <v>36</v>
      </c>
      <c r="D21" s="18"/>
      <c r="E21" s="18" t="s">
        <v>18</v>
      </c>
      <c r="F21" s="32">
        <f t="shared" si="2"/>
        <v>514814.89899999998</v>
      </c>
      <c r="G21" s="47">
        <v>450840.51299999998</v>
      </c>
      <c r="H21" s="47">
        <v>276550.84700000001</v>
      </c>
      <c r="I21" s="47">
        <v>427481.30499999999</v>
      </c>
      <c r="J21" s="47">
        <v>484179.61800000002</v>
      </c>
      <c r="K21" s="47">
        <v>534688.29500000004</v>
      </c>
      <c r="L21" s="47">
        <v>466992.929</v>
      </c>
      <c r="M21" s="47">
        <v>436539.11900000001</v>
      </c>
      <c r="N21" s="47">
        <v>651124.05000000005</v>
      </c>
      <c r="O21" s="47">
        <v>456781.52799999999</v>
      </c>
    </row>
    <row r="22" spans="1:15" x14ac:dyDescent="0.25">
      <c r="A22" s="19" t="s">
        <v>15</v>
      </c>
      <c r="B22" s="19" t="s">
        <v>16</v>
      </c>
      <c r="C22" s="18" t="s">
        <v>34</v>
      </c>
      <c r="D22" s="18"/>
      <c r="E22" s="18" t="s">
        <v>18</v>
      </c>
      <c r="F22" s="32">
        <f t="shared" si="2"/>
        <v>395640.86133333336</v>
      </c>
      <c r="G22" s="47">
        <v>213188.48699999999</v>
      </c>
      <c r="H22" s="47">
        <v>396008.56900000002</v>
      </c>
      <c r="I22" s="47">
        <v>430145.603</v>
      </c>
      <c r="J22" s="47">
        <v>598316.95299999998</v>
      </c>
      <c r="K22" s="47">
        <v>403002.79100000003</v>
      </c>
      <c r="L22" s="47">
        <v>463733.42800000001</v>
      </c>
      <c r="M22" s="47">
        <v>702313.32299999997</v>
      </c>
      <c r="N22" s="47">
        <v>362896.83</v>
      </c>
      <c r="O22" s="47">
        <v>121712.431</v>
      </c>
    </row>
    <row r="23" spans="1:15" x14ac:dyDescent="0.25">
      <c r="A23" s="19" t="s">
        <v>15</v>
      </c>
      <c r="B23" s="19" t="s">
        <v>16</v>
      </c>
      <c r="C23" s="18" t="s">
        <v>33</v>
      </c>
      <c r="D23" s="18"/>
      <c r="E23" s="18" t="s">
        <v>18</v>
      </c>
      <c r="F23" s="32">
        <f t="shared" si="2"/>
        <v>356362.29200000007</v>
      </c>
      <c r="G23" s="47">
        <v>292397.3</v>
      </c>
      <c r="H23" s="47">
        <v>340839.12400000001</v>
      </c>
      <c r="I23" s="47">
        <v>358110.26299999998</v>
      </c>
      <c r="J23" s="47">
        <v>355493.21299999999</v>
      </c>
      <c r="K23" s="47">
        <v>300486.14500000002</v>
      </c>
      <c r="L23" s="47">
        <v>352846.65500000003</v>
      </c>
      <c r="M23" s="47">
        <v>360341.17800000001</v>
      </c>
      <c r="N23" s="47">
        <v>327992.32500000001</v>
      </c>
      <c r="O23" s="47">
        <v>380753.37300000002</v>
      </c>
    </row>
    <row r="24" spans="1:15" x14ac:dyDescent="0.25">
      <c r="A24" s="19" t="s">
        <v>15</v>
      </c>
      <c r="B24" s="19" t="s">
        <v>16</v>
      </c>
      <c r="C24" s="18" t="s">
        <v>47</v>
      </c>
      <c r="D24" s="18"/>
      <c r="E24" s="18" t="s">
        <v>18</v>
      </c>
      <c r="F24" s="32">
        <f t="shared" si="2"/>
        <v>348440.66766666668</v>
      </c>
      <c r="G24" s="47">
        <v>154043.601</v>
      </c>
      <c r="H24" s="47">
        <v>109364.98299999999</v>
      </c>
      <c r="I24" s="47">
        <v>126166.272</v>
      </c>
      <c r="J24" s="47">
        <v>506831.734</v>
      </c>
      <c r="K24" s="47">
        <v>230039.71299999999</v>
      </c>
      <c r="L24" s="47">
        <v>298125.07500000001</v>
      </c>
      <c r="M24" s="47">
        <v>360030.114</v>
      </c>
      <c r="N24" s="47">
        <v>406428.43</v>
      </c>
      <c r="O24" s="47">
        <v>278863.45899999997</v>
      </c>
    </row>
    <row r="25" spans="1:15" x14ac:dyDescent="0.25">
      <c r="A25" s="19" t="s">
        <v>15</v>
      </c>
      <c r="B25" s="19" t="s">
        <v>16</v>
      </c>
      <c r="C25" s="18" t="s">
        <v>50</v>
      </c>
      <c r="D25" s="18"/>
      <c r="E25" s="18" t="s">
        <v>18</v>
      </c>
      <c r="F25" s="32">
        <f t="shared" si="2"/>
        <v>326760.70533333335</v>
      </c>
      <c r="G25" s="47">
        <v>172248.402</v>
      </c>
      <c r="H25" s="47">
        <v>168104.63500000001</v>
      </c>
      <c r="I25" s="47">
        <v>288092.962</v>
      </c>
      <c r="J25" s="47">
        <v>294982.11900000001</v>
      </c>
      <c r="K25" s="47">
        <v>265848.01299999998</v>
      </c>
      <c r="L25" s="47">
        <v>390163.94300000003</v>
      </c>
      <c r="M25" s="47">
        <v>378336.09399999998</v>
      </c>
      <c r="N25" s="47">
        <v>313998.14500000002</v>
      </c>
      <c r="O25" s="47">
        <v>287947.87699999998</v>
      </c>
    </row>
    <row r="26" spans="1:15" x14ac:dyDescent="0.25">
      <c r="A26" s="19" t="s">
        <v>15</v>
      </c>
      <c r="B26" s="19" t="s">
        <v>16</v>
      </c>
      <c r="C26" s="18" t="s">
        <v>44</v>
      </c>
      <c r="D26" s="18"/>
      <c r="E26" s="18" t="s">
        <v>18</v>
      </c>
      <c r="F26" s="32">
        <f t="shared" si="2"/>
        <v>264672.26500000001</v>
      </c>
      <c r="G26" s="47">
        <v>488286.46100000001</v>
      </c>
      <c r="H26" s="47">
        <v>423079.95299999998</v>
      </c>
      <c r="I26" s="47">
        <v>262869.65600000002</v>
      </c>
      <c r="J26" s="47">
        <v>411505.34600000002</v>
      </c>
      <c r="K26" s="47">
        <v>362840.57900000003</v>
      </c>
      <c r="L26" s="47">
        <v>336908.19799999997</v>
      </c>
      <c r="M26" s="47">
        <v>286593.60700000002</v>
      </c>
      <c r="N26" s="47">
        <v>248308.40599999999</v>
      </c>
      <c r="O26" s="47">
        <v>259114.78200000001</v>
      </c>
    </row>
    <row r="27" spans="1:15" x14ac:dyDescent="0.25">
      <c r="A27" s="19" t="s">
        <v>15</v>
      </c>
      <c r="B27" s="19" t="s">
        <v>16</v>
      </c>
      <c r="C27" s="18" t="s">
        <v>45</v>
      </c>
      <c r="D27" s="18"/>
      <c r="E27" s="18" t="s">
        <v>18</v>
      </c>
      <c r="F27" s="32">
        <f t="shared" si="2"/>
        <v>253984.23899999997</v>
      </c>
      <c r="G27" s="47">
        <v>326610.64399999997</v>
      </c>
      <c r="H27" s="47">
        <v>642751.64</v>
      </c>
      <c r="I27" s="47">
        <v>362380.82500000001</v>
      </c>
      <c r="J27" s="47">
        <v>848150.55700000003</v>
      </c>
      <c r="K27" s="47">
        <v>168005.47200000001</v>
      </c>
      <c r="L27" s="47">
        <v>153700.79300000001</v>
      </c>
      <c r="M27" s="47">
        <v>252059.296</v>
      </c>
      <c r="N27" s="47">
        <v>345667.59499999997</v>
      </c>
      <c r="O27" s="47">
        <v>164225.826</v>
      </c>
    </row>
    <row r="28" spans="1:15" x14ac:dyDescent="0.25">
      <c r="A28" s="19" t="s">
        <v>15</v>
      </c>
      <c r="B28" s="19" t="s">
        <v>16</v>
      </c>
      <c r="C28" s="18" t="s">
        <v>115</v>
      </c>
      <c r="D28" s="18"/>
      <c r="E28" s="18" t="s">
        <v>18</v>
      </c>
      <c r="F28" s="32">
        <f t="shared" si="2"/>
        <v>247405.88533333331</v>
      </c>
      <c r="G28" s="47">
        <v>53138.654000000002</v>
      </c>
      <c r="H28" s="47">
        <v>64840.855000000003</v>
      </c>
      <c r="I28" s="47">
        <v>89416.963000000003</v>
      </c>
      <c r="J28" s="47">
        <v>85204.879000000001</v>
      </c>
      <c r="K28" s="47">
        <v>120488.79300000001</v>
      </c>
      <c r="L28" s="47">
        <v>138233.35500000001</v>
      </c>
      <c r="M28" s="47">
        <v>199528.98</v>
      </c>
      <c r="N28" s="47">
        <v>235091.022</v>
      </c>
      <c r="O28" s="47">
        <v>307597.65399999998</v>
      </c>
    </row>
    <row r="29" spans="1:15" x14ac:dyDescent="0.25">
      <c r="A29" s="19" t="s">
        <v>15</v>
      </c>
      <c r="B29" s="19" t="s">
        <v>16</v>
      </c>
      <c r="C29" s="18" t="s">
        <v>77</v>
      </c>
      <c r="D29" s="18"/>
      <c r="E29" s="18" t="s">
        <v>18</v>
      </c>
      <c r="F29" s="32">
        <f t="shared" si="2"/>
        <v>243626.50133333332</v>
      </c>
      <c r="G29" s="47">
        <v>181000.62899999999</v>
      </c>
      <c r="H29" s="47">
        <v>158166.383</v>
      </c>
      <c r="I29" s="47">
        <v>143233.56</v>
      </c>
      <c r="J29" s="47">
        <v>151596.033</v>
      </c>
      <c r="K29" s="47">
        <v>148581.834</v>
      </c>
      <c r="L29" s="47">
        <v>216203.04199999999</v>
      </c>
      <c r="M29" s="47">
        <v>237805.149</v>
      </c>
      <c r="N29" s="47">
        <v>234962.56299999999</v>
      </c>
      <c r="O29" s="47">
        <v>258111.79199999999</v>
      </c>
    </row>
    <row r="30" spans="1:15" x14ac:dyDescent="0.25">
      <c r="A30" s="19" t="s">
        <v>15</v>
      </c>
      <c r="B30" s="19" t="s">
        <v>16</v>
      </c>
      <c r="C30" s="18" t="s">
        <v>40</v>
      </c>
      <c r="D30" s="18"/>
      <c r="E30" s="18" t="s">
        <v>18</v>
      </c>
      <c r="F30" s="32">
        <f t="shared" si="2"/>
        <v>233289.12866666666</v>
      </c>
      <c r="G30" s="47">
        <v>356066.31800000003</v>
      </c>
      <c r="H30" s="47">
        <v>392139.05300000001</v>
      </c>
      <c r="I30" s="47">
        <v>294730.95600000001</v>
      </c>
      <c r="J30" s="47">
        <v>583845.94400000002</v>
      </c>
      <c r="K30" s="47">
        <v>321686.68699999998</v>
      </c>
      <c r="L30" s="47">
        <v>156882.372</v>
      </c>
      <c r="M30" s="47">
        <v>165596.61300000001</v>
      </c>
      <c r="N30" s="47">
        <v>246512.524</v>
      </c>
      <c r="O30" s="47">
        <v>287758.24900000001</v>
      </c>
    </row>
    <row r="31" spans="1:15" x14ac:dyDescent="0.25">
      <c r="A31" s="19" t="s">
        <v>15</v>
      </c>
      <c r="B31" s="19" t="s">
        <v>16</v>
      </c>
      <c r="C31" s="18" t="s">
        <v>38</v>
      </c>
      <c r="D31" s="18"/>
      <c r="E31" s="18" t="s">
        <v>18</v>
      </c>
      <c r="F31" s="32">
        <f t="shared" si="2"/>
        <v>197300.06499999997</v>
      </c>
      <c r="G31" s="47">
        <v>363164.62300000002</v>
      </c>
      <c r="H31" s="47">
        <v>443143.04100000003</v>
      </c>
      <c r="I31" s="47">
        <v>436665.978</v>
      </c>
      <c r="J31" s="47">
        <v>737599.60900000005</v>
      </c>
      <c r="K31" s="47">
        <v>955903.68099999998</v>
      </c>
      <c r="L31" s="47">
        <v>883590.55</v>
      </c>
      <c r="M31" s="47">
        <v>303785.38199999998</v>
      </c>
      <c r="N31" s="47">
        <v>120337.681</v>
      </c>
      <c r="O31" s="47">
        <v>167777.13200000001</v>
      </c>
    </row>
    <row r="32" spans="1:15" x14ac:dyDescent="0.25">
      <c r="A32" s="19" t="s">
        <v>15</v>
      </c>
      <c r="B32" s="19" t="s">
        <v>16</v>
      </c>
      <c r="C32" s="18" t="s">
        <v>28</v>
      </c>
      <c r="D32" s="18"/>
      <c r="E32" s="18" t="s">
        <v>18</v>
      </c>
      <c r="F32" s="32">
        <f t="shared" si="2"/>
        <v>172498.68</v>
      </c>
      <c r="G32" s="47">
        <v>322575.79399999999</v>
      </c>
      <c r="H32" s="47">
        <v>211298.05100000001</v>
      </c>
      <c r="I32" s="47">
        <v>161036.87599999999</v>
      </c>
      <c r="J32" s="47">
        <v>436964.87300000002</v>
      </c>
      <c r="K32" s="47">
        <v>163946.39000000001</v>
      </c>
      <c r="L32" s="47">
        <v>369303.58100000001</v>
      </c>
      <c r="M32" s="47">
        <v>182720.79</v>
      </c>
      <c r="N32" s="47">
        <v>194806.79300000001</v>
      </c>
      <c r="O32" s="47">
        <v>139968.45699999999</v>
      </c>
    </row>
    <row r="33" spans="1:15" x14ac:dyDescent="0.25">
      <c r="A33" s="19" t="s">
        <v>15</v>
      </c>
      <c r="B33" s="19" t="s">
        <v>16</v>
      </c>
      <c r="C33" s="18" t="s">
        <v>46</v>
      </c>
      <c r="D33" s="18"/>
      <c r="E33" s="18" t="s">
        <v>18</v>
      </c>
      <c r="F33" s="32">
        <f t="shared" si="2"/>
        <v>166538.81533333333</v>
      </c>
      <c r="G33" s="47">
        <v>186274.52600000001</v>
      </c>
      <c r="H33" s="47">
        <v>139359.179</v>
      </c>
      <c r="I33" s="47">
        <v>159809.003</v>
      </c>
      <c r="J33" s="47">
        <v>136010.51800000001</v>
      </c>
      <c r="K33" s="47">
        <v>152154.32800000001</v>
      </c>
      <c r="L33" s="47">
        <v>155703.51500000001</v>
      </c>
      <c r="M33" s="47">
        <v>160111.155</v>
      </c>
      <c r="N33" s="47">
        <v>189043.33</v>
      </c>
      <c r="O33" s="47">
        <v>150461.96100000001</v>
      </c>
    </row>
    <row r="34" spans="1:15" x14ac:dyDescent="0.25">
      <c r="A34" s="19" t="s">
        <v>15</v>
      </c>
      <c r="B34" s="19" t="s">
        <v>16</v>
      </c>
      <c r="C34" s="18" t="s">
        <v>41</v>
      </c>
      <c r="D34" s="18"/>
      <c r="E34" s="18" t="s">
        <v>18</v>
      </c>
      <c r="F34" s="32">
        <f t="shared" si="2"/>
        <v>166127.32333333333</v>
      </c>
      <c r="G34" s="47">
        <v>209060.272</v>
      </c>
      <c r="H34" s="47">
        <v>106866.606</v>
      </c>
      <c r="I34" s="47">
        <v>347689.91600000003</v>
      </c>
      <c r="J34" s="47">
        <v>203522.33</v>
      </c>
      <c r="K34" s="47">
        <v>238.95599999999999</v>
      </c>
      <c r="L34" s="47">
        <v>113.44</v>
      </c>
      <c r="M34" s="47">
        <v>36983.819000000003</v>
      </c>
      <c r="N34" s="47">
        <v>153209.45300000001</v>
      </c>
      <c r="O34" s="47">
        <v>308188.69799999997</v>
      </c>
    </row>
    <row r="35" spans="1:15" x14ac:dyDescent="0.25">
      <c r="A35" s="19" t="s">
        <v>15</v>
      </c>
      <c r="B35" s="19" t="s">
        <v>16</v>
      </c>
      <c r="C35" s="18" t="s">
        <v>72</v>
      </c>
      <c r="D35" s="18"/>
      <c r="E35" s="18" t="s">
        <v>18</v>
      </c>
      <c r="F35" s="32">
        <f t="shared" si="2"/>
        <v>155257.29466666668</v>
      </c>
      <c r="G35" s="47">
        <v>44029.078999999998</v>
      </c>
      <c r="H35" s="47">
        <v>141815.628</v>
      </c>
      <c r="I35" s="47">
        <v>117469.93700000001</v>
      </c>
      <c r="J35" s="47">
        <v>83580.274000000005</v>
      </c>
      <c r="K35" s="47">
        <v>134309.139</v>
      </c>
      <c r="L35" s="47">
        <v>291303.39399999997</v>
      </c>
      <c r="M35" s="47">
        <v>256426.56400000001</v>
      </c>
      <c r="N35" s="47">
        <v>140535.47399999999</v>
      </c>
      <c r="O35" s="47">
        <v>68809.846000000005</v>
      </c>
    </row>
    <row r="36" spans="1:15" x14ac:dyDescent="0.25">
      <c r="A36" s="19" t="s">
        <v>15</v>
      </c>
      <c r="B36" s="19" t="s">
        <v>16</v>
      </c>
      <c r="C36" s="18" t="s">
        <v>39</v>
      </c>
      <c r="D36" s="18"/>
      <c r="E36" s="18" t="s">
        <v>18</v>
      </c>
      <c r="F36" s="32">
        <f t="shared" si="2"/>
        <v>144731.92933333333</v>
      </c>
      <c r="G36" s="47">
        <v>260681.09</v>
      </c>
      <c r="H36" s="47">
        <v>251136.36199999999</v>
      </c>
      <c r="I36" s="47">
        <v>202801.85699999999</v>
      </c>
      <c r="J36" s="47">
        <v>339507.53899999999</v>
      </c>
      <c r="K36" s="47">
        <v>239800.71299999999</v>
      </c>
      <c r="L36" s="47">
        <v>90633.539000000004</v>
      </c>
      <c r="M36" s="47">
        <v>93607.7</v>
      </c>
      <c r="N36" s="47">
        <v>124016.662</v>
      </c>
      <c r="O36" s="47">
        <v>216571.42600000001</v>
      </c>
    </row>
    <row r="37" spans="1:15" x14ac:dyDescent="0.25">
      <c r="A37" s="19" t="s">
        <v>15</v>
      </c>
      <c r="B37" s="19" t="s">
        <v>16</v>
      </c>
      <c r="C37" s="18" t="s">
        <v>53</v>
      </c>
      <c r="D37" s="18"/>
      <c r="E37" s="18" t="s">
        <v>18</v>
      </c>
      <c r="F37" s="32">
        <f t="shared" si="2"/>
        <v>138956.68833333335</v>
      </c>
      <c r="G37" s="47">
        <v>124626.13099999999</v>
      </c>
      <c r="H37" s="47">
        <v>119547.84699999999</v>
      </c>
      <c r="I37" s="47">
        <v>137061.33900000001</v>
      </c>
      <c r="J37" s="47">
        <v>223859.08100000001</v>
      </c>
      <c r="K37" s="47">
        <v>145082.223</v>
      </c>
      <c r="L37" s="47">
        <v>132516.84599999999</v>
      </c>
      <c r="M37" s="47">
        <v>157277.94099999999</v>
      </c>
      <c r="N37" s="47">
        <v>152562.29</v>
      </c>
      <c r="O37" s="47">
        <v>107029.834</v>
      </c>
    </row>
    <row r="38" spans="1:15" x14ac:dyDescent="0.25">
      <c r="A38" s="19" t="s">
        <v>15</v>
      </c>
      <c r="B38" s="19" t="s">
        <v>16</v>
      </c>
      <c r="C38" s="18" t="s">
        <v>25</v>
      </c>
      <c r="D38" s="18"/>
      <c r="E38" s="18" t="s">
        <v>18</v>
      </c>
      <c r="F38" s="32">
        <f t="shared" si="2"/>
        <v>110141.37566666666</v>
      </c>
      <c r="G38" s="47">
        <v>143209.46799999999</v>
      </c>
      <c r="H38" s="47">
        <v>171951.54300000001</v>
      </c>
      <c r="I38" s="47">
        <v>205741.06599999999</v>
      </c>
      <c r="J38" s="47">
        <v>162846.04699999999</v>
      </c>
      <c r="K38" s="47">
        <v>92290.428</v>
      </c>
      <c r="L38" s="47">
        <v>109106.595</v>
      </c>
      <c r="M38" s="47">
        <v>98654.005000000005</v>
      </c>
      <c r="N38" s="47">
        <v>122758.15</v>
      </c>
      <c r="O38" s="47">
        <v>109011.97199999999</v>
      </c>
    </row>
    <row r="39" spans="1:15" x14ac:dyDescent="0.25">
      <c r="A39" s="19" t="s">
        <v>15</v>
      </c>
      <c r="B39" s="19" t="s">
        <v>16</v>
      </c>
      <c r="C39" s="18" t="s">
        <v>43</v>
      </c>
      <c r="D39" s="18"/>
      <c r="E39" s="18" t="s">
        <v>18</v>
      </c>
      <c r="F39" s="32">
        <f t="shared" si="2"/>
        <v>106095.92833333334</v>
      </c>
      <c r="G39" s="47">
        <v>18768.838</v>
      </c>
      <c r="H39" s="47">
        <v>34967.722000000002</v>
      </c>
      <c r="I39" s="47">
        <v>35745.089999999997</v>
      </c>
      <c r="J39" s="47">
        <v>37903.822999999997</v>
      </c>
      <c r="K39" s="47">
        <v>56826.476000000002</v>
      </c>
      <c r="L39" s="47">
        <v>76509.221999999994</v>
      </c>
      <c r="M39" s="47">
        <v>112010.35</v>
      </c>
      <c r="N39" s="47">
        <v>97975.827999999994</v>
      </c>
      <c r="O39" s="47">
        <v>108301.607</v>
      </c>
    </row>
    <row r="40" spans="1:15" x14ac:dyDescent="0.25">
      <c r="A40" s="19" t="s">
        <v>15</v>
      </c>
      <c r="B40" s="19" t="s">
        <v>16</v>
      </c>
      <c r="C40" s="18" t="s">
        <v>32</v>
      </c>
      <c r="D40" s="18"/>
      <c r="E40" s="18" t="s">
        <v>18</v>
      </c>
      <c r="F40" s="32">
        <f t="shared" si="2"/>
        <v>87550.651666666672</v>
      </c>
      <c r="G40" s="47">
        <v>68881.305999999997</v>
      </c>
      <c r="H40" s="47">
        <v>56602.192999999999</v>
      </c>
      <c r="I40" s="47">
        <v>77387.070000000007</v>
      </c>
      <c r="J40" s="47">
        <v>193264.77600000001</v>
      </c>
      <c r="K40" s="47">
        <v>86061.195999999996</v>
      </c>
      <c r="L40" s="47">
        <v>62725.737999999998</v>
      </c>
      <c r="M40" s="47">
        <v>48973.235000000001</v>
      </c>
      <c r="N40" s="47">
        <v>79651.554000000004</v>
      </c>
      <c r="O40" s="47">
        <v>134027.166</v>
      </c>
    </row>
    <row r="41" spans="1:15" x14ac:dyDescent="0.25">
      <c r="A41" s="19" t="s">
        <v>15</v>
      </c>
      <c r="B41" s="19" t="s">
        <v>16</v>
      </c>
      <c r="C41" s="18" t="s">
        <v>52</v>
      </c>
      <c r="D41" s="18"/>
      <c r="E41" s="18" t="s">
        <v>18</v>
      </c>
      <c r="F41" s="32">
        <f t="shared" si="2"/>
        <v>69355.469666666671</v>
      </c>
      <c r="G41" s="47">
        <v>58954.260999999999</v>
      </c>
      <c r="H41" s="47">
        <v>70973.044999999998</v>
      </c>
      <c r="I41" s="47">
        <v>59789.156999999999</v>
      </c>
      <c r="J41" s="47">
        <v>66216.229000000007</v>
      </c>
      <c r="K41" s="47">
        <v>55790.472000000002</v>
      </c>
      <c r="L41" s="47">
        <v>53369.45</v>
      </c>
      <c r="M41" s="47">
        <v>61129.544000000002</v>
      </c>
      <c r="N41" s="47">
        <v>83412.601999999999</v>
      </c>
      <c r="O41" s="47">
        <v>63524.262999999999</v>
      </c>
    </row>
    <row r="42" spans="1:15" x14ac:dyDescent="0.25">
      <c r="A42" s="19" t="s">
        <v>15</v>
      </c>
      <c r="B42" s="19" t="s">
        <v>16</v>
      </c>
      <c r="C42" s="18" t="s">
        <v>198</v>
      </c>
      <c r="D42" s="18"/>
      <c r="E42" s="18" t="s">
        <v>18</v>
      </c>
      <c r="F42" s="32">
        <f t="shared" si="2"/>
        <v>66494.42766666667</v>
      </c>
      <c r="G42" s="47">
        <v>67865.206000000006</v>
      </c>
      <c r="H42" s="47">
        <v>55885.896999999997</v>
      </c>
      <c r="I42" s="47">
        <v>62333.921999999999</v>
      </c>
      <c r="J42" s="47">
        <v>85934.885999999999</v>
      </c>
      <c r="K42" s="47">
        <v>76116.197</v>
      </c>
      <c r="L42" s="47">
        <v>73901.269</v>
      </c>
      <c r="M42" s="47">
        <v>82733.868000000002</v>
      </c>
      <c r="N42" s="47">
        <v>59485.114999999998</v>
      </c>
      <c r="O42" s="47">
        <v>57264.3</v>
      </c>
    </row>
    <row r="43" spans="1:15" x14ac:dyDescent="0.25">
      <c r="A43" s="19" t="s">
        <v>15</v>
      </c>
      <c r="B43" s="19" t="s">
        <v>16</v>
      </c>
      <c r="C43" s="18" t="s">
        <v>57</v>
      </c>
      <c r="D43" s="18"/>
      <c r="E43" s="18" t="s">
        <v>18</v>
      </c>
      <c r="F43" s="32">
        <f t="shared" si="2"/>
        <v>49387.848333333335</v>
      </c>
      <c r="G43" s="47">
        <v>47045.391000000003</v>
      </c>
      <c r="H43" s="47">
        <v>62327.027999999998</v>
      </c>
      <c r="I43" s="47">
        <v>82880.392000000007</v>
      </c>
      <c r="J43" s="47">
        <v>50382.826999999997</v>
      </c>
      <c r="K43" s="47">
        <v>55383.587</v>
      </c>
      <c r="L43" s="47">
        <v>81746.269</v>
      </c>
      <c r="M43" s="47">
        <v>36514.006999999998</v>
      </c>
      <c r="N43" s="47">
        <v>90719.857000000004</v>
      </c>
      <c r="O43" s="47">
        <v>20929.681</v>
      </c>
    </row>
    <row r="44" spans="1:15" x14ac:dyDescent="0.25">
      <c r="A44" s="19" t="s">
        <v>15</v>
      </c>
      <c r="B44" s="19" t="s">
        <v>16</v>
      </c>
      <c r="C44" s="18" t="s">
        <v>51</v>
      </c>
      <c r="D44" s="18"/>
      <c r="E44" s="18" t="s">
        <v>18</v>
      </c>
      <c r="F44" s="32">
        <f t="shared" si="2"/>
        <v>48692.206000000006</v>
      </c>
      <c r="G44" s="47">
        <v>26249.57</v>
      </c>
      <c r="H44" s="47">
        <v>46382.232000000004</v>
      </c>
      <c r="I44" s="47">
        <v>68418.138000000006</v>
      </c>
      <c r="J44" s="47">
        <v>64197.654000000002</v>
      </c>
      <c r="K44" s="47">
        <v>63457.055999999997</v>
      </c>
      <c r="L44" s="47">
        <v>60415.758000000002</v>
      </c>
      <c r="M44" s="47">
        <v>58311.355000000003</v>
      </c>
      <c r="N44" s="47">
        <v>44600.21</v>
      </c>
      <c r="O44" s="47">
        <v>43165.053</v>
      </c>
    </row>
    <row r="45" spans="1:15" x14ac:dyDescent="0.25">
      <c r="A45" s="19" t="s">
        <v>15</v>
      </c>
      <c r="B45" s="19" t="s">
        <v>16</v>
      </c>
      <c r="C45" s="18" t="s">
        <v>48</v>
      </c>
      <c r="D45" s="18"/>
      <c r="E45" s="18" t="s">
        <v>18</v>
      </c>
      <c r="F45" s="32">
        <f t="shared" si="2"/>
        <v>42176.463333333333</v>
      </c>
      <c r="G45" s="47">
        <v>39309.906999999999</v>
      </c>
      <c r="H45" s="47">
        <v>53183.92</v>
      </c>
      <c r="I45" s="47">
        <v>51154.483999999997</v>
      </c>
      <c r="J45" s="47">
        <v>48833.025999999998</v>
      </c>
      <c r="K45" s="47">
        <v>42734.430999999997</v>
      </c>
      <c r="L45" s="47">
        <v>58945.639000000003</v>
      </c>
      <c r="M45" s="47">
        <v>63084.444000000003</v>
      </c>
      <c r="N45" s="47">
        <v>52238.667000000001</v>
      </c>
      <c r="O45" s="47">
        <v>11206.279</v>
      </c>
    </row>
    <row r="46" spans="1:15" x14ac:dyDescent="0.25">
      <c r="A46" s="19" t="s">
        <v>15</v>
      </c>
      <c r="B46" s="19" t="s">
        <v>16</v>
      </c>
      <c r="C46" s="18" t="s">
        <v>62</v>
      </c>
      <c r="D46" s="18"/>
      <c r="E46" s="18" t="s">
        <v>18</v>
      </c>
      <c r="F46" s="32">
        <f t="shared" si="2"/>
        <v>40646.603000000003</v>
      </c>
      <c r="G46" s="47">
        <v>12732.691999999999</v>
      </c>
      <c r="H46" s="47">
        <v>13626.038</v>
      </c>
      <c r="I46" s="47">
        <v>18966.671999999999</v>
      </c>
      <c r="J46" s="47">
        <v>13086.146000000001</v>
      </c>
      <c r="K46" s="47">
        <v>9173.393</v>
      </c>
      <c r="L46" s="47">
        <v>19577.419000000002</v>
      </c>
      <c r="M46" s="47">
        <v>26352.476999999999</v>
      </c>
      <c r="N46" s="47">
        <v>52284.981</v>
      </c>
      <c r="O46" s="47">
        <v>43302.351000000002</v>
      </c>
    </row>
    <row r="47" spans="1:15" x14ac:dyDescent="0.25">
      <c r="A47" s="19" t="s">
        <v>15</v>
      </c>
      <c r="B47" s="19" t="s">
        <v>16</v>
      </c>
      <c r="C47" s="18" t="s">
        <v>54</v>
      </c>
      <c r="D47" s="18"/>
      <c r="E47" s="18" t="s">
        <v>18</v>
      </c>
      <c r="F47" s="32">
        <f t="shared" si="2"/>
        <v>34365.632333333335</v>
      </c>
      <c r="G47" s="47">
        <v>24738.092000000001</v>
      </c>
      <c r="H47" s="47">
        <v>28806.111000000001</v>
      </c>
      <c r="I47" s="47">
        <v>48641.076999999997</v>
      </c>
      <c r="J47" s="47">
        <v>41231.633999999998</v>
      </c>
      <c r="K47" s="47">
        <v>36113.184999999998</v>
      </c>
      <c r="L47" s="47">
        <v>37302.714</v>
      </c>
      <c r="M47" s="47">
        <v>36724.228000000003</v>
      </c>
      <c r="N47" s="47">
        <v>33043.247000000003</v>
      </c>
      <c r="O47" s="47">
        <v>33329.421999999999</v>
      </c>
    </row>
    <row r="48" spans="1:15" x14ac:dyDescent="0.25">
      <c r="A48" s="19" t="s">
        <v>15</v>
      </c>
      <c r="B48" s="19" t="s">
        <v>16</v>
      </c>
      <c r="C48" s="18" t="s">
        <v>67</v>
      </c>
      <c r="D48" s="18"/>
      <c r="E48" s="18" t="s">
        <v>18</v>
      </c>
      <c r="F48" s="32">
        <f t="shared" si="2"/>
        <v>34007.578333333331</v>
      </c>
      <c r="G48" s="47">
        <v>21692.755000000001</v>
      </c>
      <c r="H48" s="47">
        <v>61554.425999999999</v>
      </c>
      <c r="I48" s="47">
        <v>50510.148000000001</v>
      </c>
      <c r="J48" s="47">
        <v>53863.211000000003</v>
      </c>
      <c r="K48" s="47">
        <v>45602.171000000002</v>
      </c>
      <c r="L48" s="47">
        <v>23116.111000000001</v>
      </c>
      <c r="M48" s="47">
        <v>23342.115000000002</v>
      </c>
      <c r="N48" s="47">
        <v>42123.491999999998</v>
      </c>
      <c r="O48" s="47">
        <v>36557.127999999997</v>
      </c>
    </row>
    <row r="49" spans="1:15" x14ac:dyDescent="0.25">
      <c r="A49" s="19" t="s">
        <v>15</v>
      </c>
      <c r="B49" s="19" t="s">
        <v>16</v>
      </c>
      <c r="C49" s="18" t="s">
        <v>97</v>
      </c>
      <c r="D49" s="18"/>
      <c r="E49" s="18" t="s">
        <v>18</v>
      </c>
      <c r="F49" s="32">
        <f t="shared" si="2"/>
        <v>30227.680333333334</v>
      </c>
      <c r="G49" s="47">
        <v>4106.1769999999997</v>
      </c>
      <c r="H49" s="47">
        <v>9662.6669999999995</v>
      </c>
      <c r="I49" s="47">
        <v>11815.53</v>
      </c>
      <c r="J49" s="47">
        <v>17743.663</v>
      </c>
      <c r="K49" s="47">
        <v>9091.2790000000005</v>
      </c>
      <c r="L49" s="47">
        <v>23500.171999999999</v>
      </c>
      <c r="M49" s="47">
        <v>13986.819</v>
      </c>
      <c r="N49" s="47">
        <v>36762.885000000002</v>
      </c>
      <c r="O49" s="47">
        <v>39933.337</v>
      </c>
    </row>
    <row r="50" spans="1:15" x14ac:dyDescent="0.25">
      <c r="A50" s="19" t="s">
        <v>15</v>
      </c>
      <c r="B50" s="19" t="s">
        <v>16</v>
      </c>
      <c r="C50" s="18" t="s">
        <v>69</v>
      </c>
      <c r="D50" s="18"/>
      <c r="E50" s="18" t="s">
        <v>18</v>
      </c>
      <c r="F50" s="32">
        <f t="shared" si="2"/>
        <v>28144.714333333333</v>
      </c>
      <c r="G50" s="47">
        <v>13924.62</v>
      </c>
      <c r="H50" s="47">
        <v>29621.668000000001</v>
      </c>
      <c r="I50" s="47">
        <v>28246.624</v>
      </c>
      <c r="J50" s="47">
        <v>21755.162</v>
      </c>
      <c r="K50" s="47">
        <v>80611.494000000006</v>
      </c>
      <c r="L50" s="47">
        <v>34094.614000000001</v>
      </c>
      <c r="M50" s="47">
        <v>24674.666000000001</v>
      </c>
      <c r="N50" s="47">
        <v>24513.928</v>
      </c>
      <c r="O50" s="47">
        <v>35245.548999999999</v>
      </c>
    </row>
    <row r="51" spans="1:15" x14ac:dyDescent="0.25">
      <c r="A51" s="19" t="s">
        <v>15</v>
      </c>
      <c r="B51" s="19" t="s">
        <v>16</v>
      </c>
      <c r="C51" s="18" t="s">
        <v>58</v>
      </c>
      <c r="D51" s="18"/>
      <c r="E51" s="18" t="s">
        <v>18</v>
      </c>
      <c r="F51" s="32">
        <f t="shared" si="2"/>
        <v>23465.64366666667</v>
      </c>
      <c r="G51" s="47">
        <v>10915.355</v>
      </c>
      <c r="H51" s="47">
        <v>6960.085</v>
      </c>
      <c r="I51" s="47">
        <v>5834.5069999999996</v>
      </c>
      <c r="J51" s="47">
        <v>34741.023000000001</v>
      </c>
      <c r="K51" s="47">
        <v>28320.613000000001</v>
      </c>
      <c r="L51" s="47">
        <v>21694.371999999999</v>
      </c>
      <c r="M51" s="47">
        <v>10212.950999999999</v>
      </c>
      <c r="N51" s="47">
        <v>24144.788</v>
      </c>
      <c r="O51" s="47">
        <v>36039.192000000003</v>
      </c>
    </row>
    <row r="52" spans="1:15" x14ac:dyDescent="0.25">
      <c r="A52" s="19" t="s">
        <v>15</v>
      </c>
      <c r="B52" s="19" t="s">
        <v>16</v>
      </c>
      <c r="C52" s="18" t="s">
        <v>61</v>
      </c>
      <c r="D52" s="18"/>
      <c r="E52" s="18" t="s">
        <v>18</v>
      </c>
      <c r="F52" s="32">
        <f t="shared" si="2"/>
        <v>22492.872666666666</v>
      </c>
      <c r="G52" s="47">
        <v>14938.036</v>
      </c>
      <c r="H52" s="47">
        <v>11227.728999999999</v>
      </c>
      <c r="I52" s="47">
        <v>41428.408000000003</v>
      </c>
      <c r="J52" s="47">
        <v>89581.034</v>
      </c>
      <c r="K52" s="47">
        <v>18694.581999999999</v>
      </c>
      <c r="L52" s="47">
        <v>24227.491999999998</v>
      </c>
      <c r="M52" s="47">
        <v>13053.079</v>
      </c>
      <c r="N52" s="47">
        <v>33489.332000000002</v>
      </c>
      <c r="O52" s="47">
        <v>20936.206999999999</v>
      </c>
    </row>
    <row r="53" spans="1:15" x14ac:dyDescent="0.25">
      <c r="A53" s="19" t="s">
        <v>15</v>
      </c>
      <c r="B53" s="19" t="s">
        <v>16</v>
      </c>
      <c r="C53" s="18" t="s">
        <v>101</v>
      </c>
      <c r="D53" s="18"/>
      <c r="E53" s="18" t="s">
        <v>18</v>
      </c>
      <c r="F53" s="32">
        <f t="shared" si="2"/>
        <v>22311.641000000003</v>
      </c>
      <c r="G53" s="47">
        <v>3375.9989999999998</v>
      </c>
      <c r="H53" s="47">
        <v>1199.0820000000001</v>
      </c>
      <c r="I53" s="47">
        <v>3907.817</v>
      </c>
      <c r="J53" s="47">
        <v>3000.25</v>
      </c>
      <c r="K53" s="47">
        <v>11354.712</v>
      </c>
      <c r="L53" s="47">
        <v>8776.5640000000003</v>
      </c>
      <c r="M53" s="47">
        <v>16204.227999999999</v>
      </c>
      <c r="N53" s="47">
        <v>17901.772000000001</v>
      </c>
      <c r="O53" s="47">
        <v>32828.923000000003</v>
      </c>
    </row>
    <row r="54" spans="1:15" x14ac:dyDescent="0.25">
      <c r="A54" s="19" t="s">
        <v>15</v>
      </c>
      <c r="B54" s="19" t="s">
        <v>16</v>
      </c>
      <c r="C54" s="18" t="s">
        <v>78</v>
      </c>
      <c r="D54" s="18"/>
      <c r="E54" s="18" t="s">
        <v>18</v>
      </c>
      <c r="F54" s="32">
        <f t="shared" si="2"/>
        <v>20892.728333333333</v>
      </c>
      <c r="G54" s="47">
        <v>39688.002999999997</v>
      </c>
      <c r="H54" s="47">
        <v>7461.4859999999999</v>
      </c>
      <c r="I54" s="47">
        <v>40922.252999999997</v>
      </c>
      <c r="J54" s="47">
        <v>14340.432000000001</v>
      </c>
      <c r="K54" s="47">
        <v>6721.0680000000002</v>
      </c>
      <c r="L54" s="47">
        <v>16139.521000000001</v>
      </c>
      <c r="M54" s="47">
        <v>26242.832999999999</v>
      </c>
      <c r="N54" s="47">
        <v>16292.942999999999</v>
      </c>
      <c r="O54" s="47">
        <v>20142.409</v>
      </c>
    </row>
    <row r="55" spans="1:15" x14ac:dyDescent="0.25">
      <c r="A55" s="19" t="s">
        <v>15</v>
      </c>
      <c r="B55" s="19" t="s">
        <v>16</v>
      </c>
      <c r="C55" s="18" t="s">
        <v>117</v>
      </c>
      <c r="D55" s="18"/>
      <c r="E55" s="18" t="s">
        <v>18</v>
      </c>
      <c r="F55" s="32">
        <f t="shared" si="2"/>
        <v>20855.794666666668</v>
      </c>
      <c r="G55" s="47">
        <v>6603.65</v>
      </c>
      <c r="H55" s="47">
        <v>8053.9430000000002</v>
      </c>
      <c r="I55" s="47">
        <v>9662.5689999999995</v>
      </c>
      <c r="J55" s="47">
        <v>9293.1219999999994</v>
      </c>
      <c r="K55" s="47">
        <v>15289.242</v>
      </c>
      <c r="L55" s="47">
        <v>18229.831999999999</v>
      </c>
      <c r="M55" s="47">
        <v>25334.353999999999</v>
      </c>
      <c r="N55" s="47">
        <v>21552.634999999998</v>
      </c>
      <c r="O55" s="47">
        <v>15680.395</v>
      </c>
    </row>
    <row r="56" spans="1:15" x14ac:dyDescent="0.25">
      <c r="A56" s="19" t="s">
        <v>15</v>
      </c>
      <c r="B56" s="19" t="s">
        <v>16</v>
      </c>
      <c r="C56" s="18" t="s">
        <v>56</v>
      </c>
      <c r="D56" s="18"/>
      <c r="E56" s="18" t="s">
        <v>18</v>
      </c>
      <c r="F56" s="32">
        <f t="shared" si="2"/>
        <v>17893.470666666664</v>
      </c>
      <c r="G56" s="47">
        <v>11502.588</v>
      </c>
      <c r="H56" s="47">
        <v>8769.7710000000006</v>
      </c>
      <c r="I56" s="47">
        <v>10751.144</v>
      </c>
      <c r="J56" s="47">
        <v>25190.303</v>
      </c>
      <c r="K56" s="47">
        <v>2244.91</v>
      </c>
      <c r="L56" s="47">
        <v>31882.413</v>
      </c>
      <c r="M56" s="47">
        <v>28595.144</v>
      </c>
      <c r="N56" s="47">
        <v>7974.1779999999999</v>
      </c>
      <c r="O56" s="47">
        <v>17111.09</v>
      </c>
    </row>
    <row r="57" spans="1:15" x14ac:dyDescent="0.25">
      <c r="A57" s="19" t="s">
        <v>15</v>
      </c>
      <c r="B57" s="19" t="s">
        <v>16</v>
      </c>
      <c r="C57" s="18" t="s">
        <v>169</v>
      </c>
      <c r="D57" s="18"/>
      <c r="E57" s="18" t="s">
        <v>18</v>
      </c>
      <c r="F57" s="32">
        <f t="shared" si="2"/>
        <v>16358.67</v>
      </c>
      <c r="G57" s="47">
        <v>3.0089999999999999</v>
      </c>
      <c r="H57" s="47">
        <v>0.13900000000000001</v>
      </c>
      <c r="I57" s="47">
        <v>7.891</v>
      </c>
      <c r="J57" s="47">
        <v>46.14</v>
      </c>
      <c r="K57" s="47">
        <v>0.152</v>
      </c>
      <c r="L57" s="47">
        <v>0.39700000000000002</v>
      </c>
      <c r="M57" s="47">
        <v>49067.856</v>
      </c>
      <c r="N57" s="47" t="s">
        <v>64</v>
      </c>
      <c r="O57" s="47">
        <v>8.1539999999999999</v>
      </c>
    </row>
    <row r="58" spans="1:15" x14ac:dyDescent="0.25">
      <c r="A58" s="19" t="s">
        <v>15</v>
      </c>
      <c r="B58" s="19" t="s">
        <v>16</v>
      </c>
      <c r="C58" s="18" t="s">
        <v>68</v>
      </c>
      <c r="D58" s="18"/>
      <c r="E58" s="18" t="s">
        <v>18</v>
      </c>
      <c r="F58" s="32">
        <f t="shared" si="2"/>
        <v>14242.974333333334</v>
      </c>
      <c r="G58" s="47">
        <v>1410.21</v>
      </c>
      <c r="H58" s="47">
        <v>843.05700000000002</v>
      </c>
      <c r="I58" s="47">
        <v>384.81</v>
      </c>
      <c r="J58" s="47">
        <v>15.365</v>
      </c>
      <c r="K58" s="47">
        <v>4.9880000000000004</v>
      </c>
      <c r="L58" s="47">
        <v>74.061000000000007</v>
      </c>
      <c r="M58" s="47">
        <v>39734.144</v>
      </c>
      <c r="N58" s="47">
        <v>2951.799</v>
      </c>
      <c r="O58" s="47">
        <v>42.98</v>
      </c>
    </row>
    <row r="59" spans="1:15" x14ac:dyDescent="0.25">
      <c r="A59" s="19" t="s">
        <v>15</v>
      </c>
      <c r="B59" s="19" t="s">
        <v>16</v>
      </c>
      <c r="C59" s="18" t="s">
        <v>89</v>
      </c>
      <c r="D59" s="18"/>
      <c r="E59" s="18" t="s">
        <v>18</v>
      </c>
      <c r="F59" s="32">
        <f t="shared" si="2"/>
        <v>14172.466333333336</v>
      </c>
      <c r="G59" s="47">
        <v>13281.074000000001</v>
      </c>
      <c r="H59" s="47">
        <v>27210.713</v>
      </c>
      <c r="I59" s="47">
        <v>35578.307000000001</v>
      </c>
      <c r="J59" s="47">
        <v>21668.878000000001</v>
      </c>
      <c r="K59" s="47">
        <v>12700.883</v>
      </c>
      <c r="L59" s="47">
        <v>14069.189</v>
      </c>
      <c r="M59" s="47">
        <v>19777.68</v>
      </c>
      <c r="N59" s="47">
        <v>10850.493</v>
      </c>
      <c r="O59" s="47">
        <v>11889.226000000001</v>
      </c>
    </row>
    <row r="60" spans="1:15" x14ac:dyDescent="0.25">
      <c r="A60" s="19" t="s">
        <v>15</v>
      </c>
      <c r="B60" s="19" t="s">
        <v>16</v>
      </c>
      <c r="C60" s="18" t="s">
        <v>65</v>
      </c>
      <c r="D60" s="18"/>
      <c r="E60" s="18" t="s">
        <v>18</v>
      </c>
      <c r="F60" s="32">
        <f t="shared" si="2"/>
        <v>13366.395666666669</v>
      </c>
      <c r="G60" s="47">
        <v>11362.496999999999</v>
      </c>
      <c r="H60" s="47">
        <v>12063.967000000001</v>
      </c>
      <c r="I60" s="47">
        <v>9613.4760000000006</v>
      </c>
      <c r="J60" s="47">
        <v>42166.544000000002</v>
      </c>
      <c r="K60" s="47">
        <v>16242.014999999999</v>
      </c>
      <c r="L60" s="47">
        <v>14025.073</v>
      </c>
      <c r="M60" s="47">
        <v>3577.0880000000002</v>
      </c>
      <c r="N60" s="47">
        <v>14429.761</v>
      </c>
      <c r="O60" s="47">
        <v>22092.338</v>
      </c>
    </row>
    <row r="61" spans="1:15" x14ac:dyDescent="0.25">
      <c r="A61" s="19" t="s">
        <v>15</v>
      </c>
      <c r="B61" s="19" t="s">
        <v>16</v>
      </c>
      <c r="C61" s="18" t="s">
        <v>49</v>
      </c>
      <c r="D61" s="18"/>
      <c r="E61" s="18" t="s">
        <v>18</v>
      </c>
      <c r="F61" s="32">
        <f t="shared" si="2"/>
        <v>11522.485333333332</v>
      </c>
      <c r="G61" s="47">
        <v>38406.374000000003</v>
      </c>
      <c r="H61" s="47">
        <v>1971.58</v>
      </c>
      <c r="I61" s="47">
        <v>57027.692999999999</v>
      </c>
      <c r="J61" s="47">
        <v>43569.220999999998</v>
      </c>
      <c r="K61" s="47">
        <v>2212.694</v>
      </c>
      <c r="L61" s="47">
        <v>76687.845000000001</v>
      </c>
      <c r="M61" s="47">
        <v>17761.73</v>
      </c>
      <c r="N61" s="47">
        <v>10753.772000000001</v>
      </c>
      <c r="O61" s="47">
        <v>6051.9539999999997</v>
      </c>
    </row>
    <row r="62" spans="1:15" x14ac:dyDescent="0.25">
      <c r="A62" s="19" t="s">
        <v>15</v>
      </c>
      <c r="B62" s="19" t="s">
        <v>16</v>
      </c>
      <c r="C62" s="18" t="s">
        <v>285</v>
      </c>
      <c r="D62" s="18"/>
      <c r="E62" s="18" t="s">
        <v>18</v>
      </c>
      <c r="F62" s="32">
        <f t="shared" si="2"/>
        <v>11095.896666666667</v>
      </c>
      <c r="G62" s="47" t="s">
        <v>64</v>
      </c>
      <c r="H62" s="47" t="s">
        <v>64</v>
      </c>
      <c r="I62" s="47" t="s">
        <v>64</v>
      </c>
      <c r="J62" s="47" t="s">
        <v>64</v>
      </c>
      <c r="K62" s="47" t="s">
        <v>64</v>
      </c>
      <c r="L62" s="47" t="s">
        <v>64</v>
      </c>
      <c r="M62" s="47" t="s">
        <v>64</v>
      </c>
      <c r="N62" s="47">
        <v>3453.0839999999998</v>
      </c>
      <c r="O62" s="47">
        <v>29834.606</v>
      </c>
    </row>
    <row r="63" spans="1:15" x14ac:dyDescent="0.25">
      <c r="A63" s="19" t="s">
        <v>15</v>
      </c>
      <c r="B63" s="19" t="s">
        <v>16</v>
      </c>
      <c r="C63" s="18" t="s">
        <v>180</v>
      </c>
      <c r="D63" s="18"/>
      <c r="E63" s="18" t="s">
        <v>18</v>
      </c>
      <c r="F63" s="32">
        <f t="shared" si="2"/>
        <v>10601.758666666667</v>
      </c>
      <c r="G63" s="47">
        <v>2606.7730000000001</v>
      </c>
      <c r="H63" s="47">
        <v>5780.0410000000002</v>
      </c>
      <c r="I63" s="47">
        <v>4256.1019999999999</v>
      </c>
      <c r="J63" s="47">
        <v>4696.8519999999999</v>
      </c>
      <c r="K63" s="47">
        <v>6882.98</v>
      </c>
      <c r="L63" s="47">
        <v>7097.1719999999996</v>
      </c>
      <c r="M63" s="47">
        <v>9390.2119999999995</v>
      </c>
      <c r="N63" s="47">
        <v>13040.361999999999</v>
      </c>
      <c r="O63" s="47">
        <v>9374.7019999999993</v>
      </c>
    </row>
    <row r="64" spans="1:15" x14ac:dyDescent="0.25">
      <c r="A64" s="19" t="s">
        <v>15</v>
      </c>
      <c r="B64" s="19" t="s">
        <v>16</v>
      </c>
      <c r="C64" s="18" t="s">
        <v>76</v>
      </c>
      <c r="D64" s="18"/>
      <c r="E64" s="18" t="s">
        <v>18</v>
      </c>
      <c r="F64" s="32">
        <f t="shared" si="2"/>
        <v>10240.546333333334</v>
      </c>
      <c r="G64" s="47">
        <v>6606.2870000000003</v>
      </c>
      <c r="H64" s="47">
        <v>6416.1880000000001</v>
      </c>
      <c r="I64" s="47">
        <v>11086.085999999999</v>
      </c>
      <c r="J64" s="47">
        <v>10862.878000000001</v>
      </c>
      <c r="K64" s="47">
        <v>12886.127</v>
      </c>
      <c r="L64" s="47">
        <v>10425.076999999999</v>
      </c>
      <c r="M64" s="47">
        <v>13603.994000000001</v>
      </c>
      <c r="N64" s="47">
        <v>9808.3070000000007</v>
      </c>
      <c r="O64" s="47">
        <v>7309.3379999999997</v>
      </c>
    </row>
    <row r="65" spans="1:15" x14ac:dyDescent="0.25">
      <c r="A65" s="19" t="s">
        <v>15</v>
      </c>
      <c r="B65" s="19" t="s">
        <v>16</v>
      </c>
      <c r="C65" s="18" t="s">
        <v>99</v>
      </c>
      <c r="D65" s="18"/>
      <c r="E65" s="18" t="s">
        <v>18</v>
      </c>
      <c r="F65" s="32">
        <f t="shared" si="2"/>
        <v>9670.4376666666667</v>
      </c>
      <c r="G65" s="47">
        <v>55.371000000000002</v>
      </c>
      <c r="H65" s="47">
        <v>66.863</v>
      </c>
      <c r="I65" s="47">
        <v>165.04499999999999</v>
      </c>
      <c r="J65" s="47">
        <v>1694.2650000000001</v>
      </c>
      <c r="K65" s="47">
        <v>1925.1659999999999</v>
      </c>
      <c r="L65" s="47">
        <v>4958.4690000000001</v>
      </c>
      <c r="M65" s="47">
        <v>10636.965</v>
      </c>
      <c r="N65" s="47">
        <v>7945.0150000000003</v>
      </c>
      <c r="O65" s="47">
        <v>10429.333000000001</v>
      </c>
    </row>
    <row r="66" spans="1:15" x14ac:dyDescent="0.25">
      <c r="A66" s="19" t="s">
        <v>15</v>
      </c>
      <c r="B66" s="19" t="s">
        <v>16</v>
      </c>
      <c r="C66" s="18" t="s">
        <v>96</v>
      </c>
      <c r="D66" s="18"/>
      <c r="E66" s="18" t="s">
        <v>18</v>
      </c>
      <c r="F66" s="32">
        <f t="shared" si="2"/>
        <v>9372.33</v>
      </c>
      <c r="G66" s="47">
        <v>942.01099999999997</v>
      </c>
      <c r="H66" s="47">
        <v>1165.451</v>
      </c>
      <c r="I66" s="47">
        <v>539.90800000000002</v>
      </c>
      <c r="J66" s="47">
        <v>574.47299999999996</v>
      </c>
      <c r="K66" s="47">
        <v>951.06799999999998</v>
      </c>
      <c r="L66" s="47">
        <v>979.01800000000003</v>
      </c>
      <c r="M66" s="47">
        <v>3491.8690000000001</v>
      </c>
      <c r="N66" s="47">
        <v>7650.6130000000003</v>
      </c>
      <c r="O66" s="47">
        <v>16974.508000000002</v>
      </c>
    </row>
    <row r="67" spans="1:15" x14ac:dyDescent="0.25">
      <c r="A67" s="19" t="s">
        <v>15</v>
      </c>
      <c r="B67" s="19" t="s">
        <v>16</v>
      </c>
      <c r="C67" s="18" t="s">
        <v>90</v>
      </c>
      <c r="D67" s="18"/>
      <c r="E67" s="18" t="s">
        <v>18</v>
      </c>
      <c r="F67" s="32">
        <f t="shared" si="2"/>
        <v>8567.8379999999997</v>
      </c>
      <c r="G67" s="47">
        <v>745.70799999999997</v>
      </c>
      <c r="H67" s="47">
        <v>2549.875</v>
      </c>
      <c r="I67" s="47">
        <v>1991.88</v>
      </c>
      <c r="J67" s="47">
        <v>44527.976000000002</v>
      </c>
      <c r="K67" s="47">
        <v>2155.4110000000001</v>
      </c>
      <c r="L67" s="47">
        <v>34971.275999999998</v>
      </c>
      <c r="M67" s="47">
        <v>7769.3010000000004</v>
      </c>
      <c r="N67" s="47">
        <v>13203.675999999999</v>
      </c>
      <c r="O67" s="47">
        <v>4730.5370000000003</v>
      </c>
    </row>
    <row r="68" spans="1:15" x14ac:dyDescent="0.25">
      <c r="A68" s="19" t="s">
        <v>15</v>
      </c>
      <c r="B68" s="19" t="s">
        <v>16</v>
      </c>
      <c r="C68" s="18" t="s">
        <v>79</v>
      </c>
      <c r="D68" s="18"/>
      <c r="E68" s="18" t="s">
        <v>18</v>
      </c>
      <c r="F68" s="32">
        <f t="shared" si="2"/>
        <v>7453.4313333333339</v>
      </c>
      <c r="G68" s="47">
        <v>1923.1079999999999</v>
      </c>
      <c r="H68" s="47">
        <v>3726.2559999999999</v>
      </c>
      <c r="I68" s="47">
        <v>3410.4859999999999</v>
      </c>
      <c r="J68" s="47">
        <v>2945.7150000000001</v>
      </c>
      <c r="K68" s="47">
        <v>4089.2890000000002</v>
      </c>
      <c r="L68" s="47">
        <v>5746.2129999999997</v>
      </c>
      <c r="M68" s="47">
        <v>7483.96</v>
      </c>
      <c r="N68" s="47">
        <v>10419.306</v>
      </c>
      <c r="O68" s="47">
        <v>4457.0280000000002</v>
      </c>
    </row>
    <row r="69" spans="1:15" x14ac:dyDescent="0.25">
      <c r="A69" s="19" t="s">
        <v>15</v>
      </c>
      <c r="B69" s="19" t="s">
        <v>16</v>
      </c>
      <c r="C69" s="18" t="s">
        <v>142</v>
      </c>
      <c r="D69" s="18"/>
      <c r="E69" s="18" t="s">
        <v>18</v>
      </c>
      <c r="F69" s="32">
        <f t="shared" si="2"/>
        <v>7250.9470000000001</v>
      </c>
      <c r="G69" s="47">
        <v>4474.9139999999998</v>
      </c>
      <c r="H69" s="47">
        <v>4136.1530000000002</v>
      </c>
      <c r="I69" s="47">
        <v>6768.2449999999999</v>
      </c>
      <c r="J69" s="47">
        <v>11638.561</v>
      </c>
      <c r="K69" s="47">
        <v>4846.4210000000003</v>
      </c>
      <c r="L69" s="47">
        <v>3370.5039999999999</v>
      </c>
      <c r="M69" s="47">
        <v>9383.5480000000007</v>
      </c>
      <c r="N69" s="47">
        <v>6115.9639999999999</v>
      </c>
      <c r="O69" s="47">
        <v>6253.3289999999997</v>
      </c>
    </row>
    <row r="70" spans="1:15" x14ac:dyDescent="0.25">
      <c r="A70" s="19" t="s">
        <v>15</v>
      </c>
      <c r="B70" s="19" t="s">
        <v>16</v>
      </c>
      <c r="C70" s="18" t="s">
        <v>119</v>
      </c>
      <c r="D70" s="18"/>
      <c r="E70" s="18" t="s">
        <v>18</v>
      </c>
      <c r="F70" s="32">
        <f t="shared" si="2"/>
        <v>6337.467333333334</v>
      </c>
      <c r="G70" s="47">
        <v>3178.6329999999998</v>
      </c>
      <c r="H70" s="47">
        <v>2855.4760000000001</v>
      </c>
      <c r="I70" s="47">
        <v>7103.7690000000002</v>
      </c>
      <c r="J70" s="47">
        <v>9822.143</v>
      </c>
      <c r="K70" s="47">
        <v>842.65300000000002</v>
      </c>
      <c r="L70" s="47">
        <v>1257.616</v>
      </c>
      <c r="M70" s="47">
        <v>2135.4050000000002</v>
      </c>
      <c r="N70" s="47">
        <v>2562.6060000000002</v>
      </c>
      <c r="O70" s="47">
        <v>14314.391</v>
      </c>
    </row>
    <row r="71" spans="1:15" x14ac:dyDescent="0.25">
      <c r="A71" s="19" t="s">
        <v>15</v>
      </c>
      <c r="B71" s="19" t="s">
        <v>16</v>
      </c>
      <c r="C71" s="18" t="s">
        <v>55</v>
      </c>
      <c r="D71" s="18"/>
      <c r="E71" s="18" t="s">
        <v>18</v>
      </c>
      <c r="F71" s="32">
        <f t="shared" ref="F71:F134" si="3">SUM(M71:O71)/3</f>
        <v>6019.4873333333335</v>
      </c>
      <c r="G71" s="47">
        <v>14735.451999999999</v>
      </c>
      <c r="H71" s="47">
        <v>20303.338</v>
      </c>
      <c r="I71" s="47">
        <v>27741.947</v>
      </c>
      <c r="J71" s="47">
        <v>29307.303</v>
      </c>
      <c r="K71" s="47">
        <v>6954.0420000000004</v>
      </c>
      <c r="L71" s="47">
        <v>8287.768</v>
      </c>
      <c r="M71" s="47">
        <v>9473.2669999999998</v>
      </c>
      <c r="N71" s="47">
        <v>5577.3010000000004</v>
      </c>
      <c r="O71" s="47">
        <v>3007.8939999999998</v>
      </c>
    </row>
    <row r="72" spans="1:15" x14ac:dyDescent="0.25">
      <c r="A72" s="19" t="s">
        <v>15</v>
      </c>
      <c r="B72" s="19" t="s">
        <v>16</v>
      </c>
      <c r="C72" s="18" t="s">
        <v>100</v>
      </c>
      <c r="D72" s="18"/>
      <c r="E72" s="18" t="s">
        <v>18</v>
      </c>
      <c r="F72" s="32">
        <f t="shared" si="3"/>
        <v>5955.5313333333334</v>
      </c>
      <c r="G72" s="47">
        <v>1389.36</v>
      </c>
      <c r="H72" s="47">
        <v>5857.6769999999997</v>
      </c>
      <c r="I72" s="47">
        <v>11904.8</v>
      </c>
      <c r="J72" s="47">
        <v>64363.290999999997</v>
      </c>
      <c r="K72" s="47">
        <v>15227.92</v>
      </c>
      <c r="L72" s="47">
        <v>2617.125</v>
      </c>
      <c r="M72" s="47">
        <v>5266.3050000000003</v>
      </c>
      <c r="N72" s="47">
        <v>11324.645</v>
      </c>
      <c r="O72" s="47">
        <v>1275.644</v>
      </c>
    </row>
    <row r="73" spans="1:15" x14ac:dyDescent="0.25">
      <c r="A73" s="19" t="s">
        <v>15</v>
      </c>
      <c r="B73" s="19" t="s">
        <v>16</v>
      </c>
      <c r="C73" s="18" t="s">
        <v>74</v>
      </c>
      <c r="D73" s="18"/>
      <c r="E73" s="18" t="s">
        <v>18</v>
      </c>
      <c r="F73" s="32">
        <f t="shared" si="3"/>
        <v>5579.6693333333324</v>
      </c>
      <c r="G73" s="47">
        <v>2893.08</v>
      </c>
      <c r="H73" s="47">
        <v>4658.9179999999997</v>
      </c>
      <c r="I73" s="47">
        <v>29951.129000000001</v>
      </c>
      <c r="J73" s="47">
        <v>28486.196</v>
      </c>
      <c r="K73" s="47">
        <v>2327.0309999999999</v>
      </c>
      <c r="L73" s="47">
        <v>13242.295</v>
      </c>
      <c r="M73" s="47">
        <v>16702.421999999999</v>
      </c>
      <c r="N73" s="47" t="s">
        <v>64</v>
      </c>
      <c r="O73" s="47">
        <v>36.585999999999999</v>
      </c>
    </row>
    <row r="74" spans="1:15" x14ac:dyDescent="0.25">
      <c r="A74" s="19" t="s">
        <v>15</v>
      </c>
      <c r="B74" s="19" t="s">
        <v>16</v>
      </c>
      <c r="C74" s="18" t="s">
        <v>66</v>
      </c>
      <c r="D74" s="18"/>
      <c r="E74" s="18" t="s">
        <v>18</v>
      </c>
      <c r="F74" s="32">
        <f t="shared" si="3"/>
        <v>5108.1259999999993</v>
      </c>
      <c r="G74" s="47">
        <v>6928.1840000000002</v>
      </c>
      <c r="H74" s="47">
        <v>2611.1729999999998</v>
      </c>
      <c r="I74" s="47">
        <v>32930.213000000003</v>
      </c>
      <c r="J74" s="47">
        <v>19762.678</v>
      </c>
      <c r="K74" s="47">
        <v>3921.471</v>
      </c>
      <c r="L74" s="47">
        <v>35191.125999999997</v>
      </c>
      <c r="M74" s="47">
        <v>11911.864</v>
      </c>
      <c r="N74" s="47">
        <v>1276.827</v>
      </c>
      <c r="O74" s="47">
        <v>2135.6869999999999</v>
      </c>
    </row>
    <row r="75" spans="1:15" x14ac:dyDescent="0.25">
      <c r="A75" s="19" t="s">
        <v>15</v>
      </c>
      <c r="B75" s="19" t="s">
        <v>16</v>
      </c>
      <c r="C75" s="18" t="s">
        <v>116</v>
      </c>
      <c r="D75" s="18"/>
      <c r="E75" s="18" t="s">
        <v>18</v>
      </c>
      <c r="F75" s="32">
        <f t="shared" si="3"/>
        <v>4869.7089999999998</v>
      </c>
      <c r="G75" s="47">
        <v>918.67100000000005</v>
      </c>
      <c r="H75" s="47">
        <v>441.98099999999999</v>
      </c>
      <c r="I75" s="47">
        <v>3423.0140000000001</v>
      </c>
      <c r="J75" s="47">
        <v>904.63099999999997</v>
      </c>
      <c r="K75" s="47">
        <v>914.77200000000005</v>
      </c>
      <c r="L75" s="47">
        <v>1812.1969999999999</v>
      </c>
      <c r="M75" s="47">
        <v>3095.7040000000002</v>
      </c>
      <c r="N75" s="47">
        <v>3667.38</v>
      </c>
      <c r="O75" s="47">
        <v>7846.0429999999997</v>
      </c>
    </row>
    <row r="76" spans="1:15" x14ac:dyDescent="0.25">
      <c r="A76" s="19" t="s">
        <v>15</v>
      </c>
      <c r="B76" s="19" t="s">
        <v>16</v>
      </c>
      <c r="C76" s="18" t="s">
        <v>104</v>
      </c>
      <c r="D76" s="18"/>
      <c r="E76" s="18" t="s">
        <v>18</v>
      </c>
      <c r="F76" s="32">
        <f t="shared" si="3"/>
        <v>4863.4243333333334</v>
      </c>
      <c r="G76" s="47">
        <v>1384.3620000000001</v>
      </c>
      <c r="H76" s="47">
        <v>1730.0940000000001</v>
      </c>
      <c r="I76" s="47">
        <v>1468.652</v>
      </c>
      <c r="J76" s="47">
        <v>1166.248</v>
      </c>
      <c r="K76" s="47">
        <v>26083.923999999999</v>
      </c>
      <c r="L76" s="47">
        <v>390.75200000000001</v>
      </c>
      <c r="M76" s="47">
        <v>4324.6980000000003</v>
      </c>
      <c r="N76" s="47">
        <v>5716.6019999999999</v>
      </c>
      <c r="O76" s="47">
        <v>4548.973</v>
      </c>
    </row>
    <row r="77" spans="1:15" x14ac:dyDescent="0.25">
      <c r="A77" s="19" t="s">
        <v>15</v>
      </c>
      <c r="B77" s="19" t="s">
        <v>16</v>
      </c>
      <c r="C77" s="18" t="s">
        <v>91</v>
      </c>
      <c r="D77" s="18"/>
      <c r="E77" s="18" t="s">
        <v>18</v>
      </c>
      <c r="F77" s="32">
        <f t="shared" si="3"/>
        <v>4746.2939999999999</v>
      </c>
      <c r="G77" s="47">
        <v>2142.1669999999999</v>
      </c>
      <c r="H77" s="47">
        <v>18323.545999999998</v>
      </c>
      <c r="I77" s="47">
        <v>4778.3599999999997</v>
      </c>
      <c r="J77" s="47">
        <v>791.77</v>
      </c>
      <c r="K77" s="47">
        <v>306.73</v>
      </c>
      <c r="L77" s="47">
        <v>1153.1610000000001</v>
      </c>
      <c r="M77" s="47">
        <v>1653.288</v>
      </c>
      <c r="N77" s="47">
        <v>11317.053</v>
      </c>
      <c r="O77" s="47">
        <v>1268.5409999999999</v>
      </c>
    </row>
    <row r="78" spans="1:15" x14ac:dyDescent="0.25">
      <c r="A78" s="19" t="s">
        <v>15</v>
      </c>
      <c r="B78" s="19" t="s">
        <v>16</v>
      </c>
      <c r="C78" s="18" t="s">
        <v>163</v>
      </c>
      <c r="D78" s="18"/>
      <c r="E78" s="18" t="s">
        <v>18</v>
      </c>
      <c r="F78" s="32">
        <f t="shared" si="3"/>
        <v>4328.6096666666663</v>
      </c>
      <c r="G78" s="47">
        <v>211.80099999999999</v>
      </c>
      <c r="H78" s="47">
        <v>95.052999999999997</v>
      </c>
      <c r="I78" s="47">
        <v>71.073999999999998</v>
      </c>
      <c r="J78" s="47">
        <v>4143.9260000000004</v>
      </c>
      <c r="K78" s="47">
        <v>32.098999999999997</v>
      </c>
      <c r="L78" s="47">
        <v>1251.962</v>
      </c>
      <c r="M78" s="47">
        <v>12899.725</v>
      </c>
      <c r="N78" s="47">
        <v>23.713999999999999</v>
      </c>
      <c r="O78" s="47">
        <v>62.39</v>
      </c>
    </row>
    <row r="79" spans="1:15" x14ac:dyDescent="0.25">
      <c r="A79" s="19" t="s">
        <v>15</v>
      </c>
      <c r="B79" s="19" t="s">
        <v>16</v>
      </c>
      <c r="C79" s="18" t="s">
        <v>149</v>
      </c>
      <c r="D79" s="18"/>
      <c r="E79" s="18" t="s">
        <v>18</v>
      </c>
      <c r="F79" s="32">
        <f t="shared" si="3"/>
        <v>4243.8056666666671</v>
      </c>
      <c r="G79" s="47">
        <v>4928.4799999999996</v>
      </c>
      <c r="H79" s="47">
        <v>1685.095</v>
      </c>
      <c r="I79" s="47">
        <v>236.41499999999999</v>
      </c>
      <c r="J79" s="47">
        <v>5.726</v>
      </c>
      <c r="K79" s="47">
        <v>0.34699999999999998</v>
      </c>
      <c r="L79" s="47">
        <v>4.8209999999999997</v>
      </c>
      <c r="M79" s="47">
        <v>0.60099999999999998</v>
      </c>
      <c r="N79" s="47">
        <v>0.81200000000000006</v>
      </c>
      <c r="O79" s="47">
        <v>12730.004000000001</v>
      </c>
    </row>
    <row r="80" spans="1:15" x14ac:dyDescent="0.25">
      <c r="A80" s="19" t="s">
        <v>15</v>
      </c>
      <c r="B80" s="19" t="s">
        <v>16</v>
      </c>
      <c r="C80" s="18" t="s">
        <v>42</v>
      </c>
      <c r="D80" s="18"/>
      <c r="E80" s="18" t="s">
        <v>18</v>
      </c>
      <c r="F80" s="32">
        <f t="shared" si="3"/>
        <v>4027.413</v>
      </c>
      <c r="G80" s="47">
        <v>11588.27</v>
      </c>
      <c r="H80" s="47">
        <v>18247.310000000001</v>
      </c>
      <c r="I80" s="47">
        <v>24782.71</v>
      </c>
      <c r="J80" s="47">
        <v>20034.528999999999</v>
      </c>
      <c r="K80" s="47">
        <v>1035.2529999999999</v>
      </c>
      <c r="L80" s="47">
        <v>19189.460999999999</v>
      </c>
      <c r="M80" s="47">
        <v>10692.01</v>
      </c>
      <c r="N80" s="47">
        <v>689.48099999999999</v>
      </c>
      <c r="O80" s="47">
        <v>700.74800000000005</v>
      </c>
    </row>
    <row r="81" spans="1:15" x14ac:dyDescent="0.25">
      <c r="A81" s="19" t="s">
        <v>15</v>
      </c>
      <c r="B81" s="19" t="s">
        <v>16</v>
      </c>
      <c r="C81" s="18" t="s">
        <v>75</v>
      </c>
      <c r="D81" s="18"/>
      <c r="E81" s="18" t="s">
        <v>18</v>
      </c>
      <c r="F81" s="32">
        <f t="shared" si="3"/>
        <v>3886.5360000000001</v>
      </c>
      <c r="G81" s="47">
        <v>77.022999999999996</v>
      </c>
      <c r="H81" s="47">
        <v>96.33</v>
      </c>
      <c r="I81" s="47">
        <v>33.780999999999999</v>
      </c>
      <c r="J81" s="47">
        <v>4755.9319999999998</v>
      </c>
      <c r="K81" s="47">
        <v>2639.8090000000002</v>
      </c>
      <c r="L81" s="47">
        <v>3590.828</v>
      </c>
      <c r="M81" s="47">
        <v>1201.3150000000001</v>
      </c>
      <c r="N81" s="47">
        <v>7091.8850000000002</v>
      </c>
      <c r="O81" s="47">
        <v>3366.4079999999999</v>
      </c>
    </row>
    <row r="82" spans="1:15" x14ac:dyDescent="0.25">
      <c r="A82" s="19" t="s">
        <v>15</v>
      </c>
      <c r="B82" s="19" t="s">
        <v>16</v>
      </c>
      <c r="C82" s="18" t="s">
        <v>203</v>
      </c>
      <c r="D82" s="18"/>
      <c r="E82" s="18" t="s">
        <v>18</v>
      </c>
      <c r="F82" s="32">
        <f t="shared" si="3"/>
        <v>3607.0353333333337</v>
      </c>
      <c r="G82" s="47">
        <v>803.56600000000003</v>
      </c>
      <c r="H82" s="47">
        <v>421.57900000000001</v>
      </c>
      <c r="I82" s="47">
        <v>1.226</v>
      </c>
      <c r="J82" s="47">
        <v>6.9050000000000002</v>
      </c>
      <c r="K82" s="47">
        <v>40.335999999999999</v>
      </c>
      <c r="L82" s="47">
        <v>35.231999999999999</v>
      </c>
      <c r="M82" s="47">
        <v>10765.431</v>
      </c>
      <c r="N82" s="47">
        <v>15.314</v>
      </c>
      <c r="O82" s="47">
        <v>40.360999999999997</v>
      </c>
    </row>
    <row r="83" spans="1:15" x14ac:dyDescent="0.25">
      <c r="A83" s="19" t="s">
        <v>15</v>
      </c>
      <c r="B83" s="19" t="s">
        <v>16</v>
      </c>
      <c r="C83" s="18" t="s">
        <v>87</v>
      </c>
      <c r="D83" s="18"/>
      <c r="E83" s="18" t="s">
        <v>18</v>
      </c>
      <c r="F83" s="32">
        <f t="shared" si="3"/>
        <v>3428.9189999999999</v>
      </c>
      <c r="G83" s="47">
        <v>1804.211</v>
      </c>
      <c r="H83" s="47">
        <v>3550.1660000000002</v>
      </c>
      <c r="I83" s="47">
        <v>6068.585</v>
      </c>
      <c r="J83" s="47">
        <v>7655.0339999999997</v>
      </c>
      <c r="K83" s="47">
        <v>10541.67</v>
      </c>
      <c r="L83" s="47">
        <v>6427.4620000000004</v>
      </c>
      <c r="M83" s="47">
        <v>4189.6109999999999</v>
      </c>
      <c r="N83" s="47">
        <v>2519.2249999999999</v>
      </c>
      <c r="O83" s="47">
        <v>3577.9209999999998</v>
      </c>
    </row>
    <row r="84" spans="1:15" x14ac:dyDescent="0.25">
      <c r="A84" s="19" t="s">
        <v>15</v>
      </c>
      <c r="B84" s="19" t="s">
        <v>16</v>
      </c>
      <c r="C84" s="18" t="s">
        <v>73</v>
      </c>
      <c r="D84" s="18"/>
      <c r="E84" s="18" t="s">
        <v>18</v>
      </c>
      <c r="F84" s="32">
        <f t="shared" si="3"/>
        <v>3323.3796666666663</v>
      </c>
      <c r="G84" s="47">
        <v>2095.7249999999999</v>
      </c>
      <c r="H84" s="47">
        <v>1653.24</v>
      </c>
      <c r="I84" s="47">
        <v>6344.2240000000002</v>
      </c>
      <c r="J84" s="47">
        <v>3001.3919999999998</v>
      </c>
      <c r="K84" s="47">
        <v>1202.2850000000001</v>
      </c>
      <c r="L84" s="47">
        <v>7813.4030000000002</v>
      </c>
      <c r="M84" s="47">
        <v>4415.1360000000004</v>
      </c>
      <c r="N84" s="47">
        <v>3111.2049999999999</v>
      </c>
      <c r="O84" s="47">
        <v>2443.7979999999998</v>
      </c>
    </row>
    <row r="85" spans="1:15" x14ac:dyDescent="0.25">
      <c r="A85" s="19" t="s">
        <v>15</v>
      </c>
      <c r="B85" s="19" t="s">
        <v>16</v>
      </c>
      <c r="C85" s="18" t="s">
        <v>157</v>
      </c>
      <c r="D85" s="18"/>
      <c r="E85" s="18" t="s">
        <v>18</v>
      </c>
      <c r="F85" s="32">
        <f t="shared" si="3"/>
        <v>3225.5203333333334</v>
      </c>
      <c r="G85" s="47">
        <v>16.312999999999999</v>
      </c>
      <c r="H85" s="47">
        <v>93.150999999999996</v>
      </c>
      <c r="I85" s="47">
        <v>331.48200000000003</v>
      </c>
      <c r="J85" s="47">
        <v>201.047</v>
      </c>
      <c r="K85" s="47">
        <v>23.173999999999999</v>
      </c>
      <c r="L85" s="47">
        <v>744.55399999999997</v>
      </c>
      <c r="M85" s="47">
        <v>240.93899999999999</v>
      </c>
      <c r="N85" s="47">
        <v>396.76400000000001</v>
      </c>
      <c r="O85" s="47">
        <v>9038.8580000000002</v>
      </c>
    </row>
    <row r="86" spans="1:15" x14ac:dyDescent="0.25">
      <c r="A86" s="19" t="s">
        <v>15</v>
      </c>
      <c r="B86" s="19" t="s">
        <v>16</v>
      </c>
      <c r="C86" s="18" t="s">
        <v>106</v>
      </c>
      <c r="D86" s="18"/>
      <c r="E86" s="18" t="s">
        <v>18</v>
      </c>
      <c r="F86" s="32">
        <f t="shared" si="3"/>
        <v>2936.0193333333336</v>
      </c>
      <c r="G86" s="47">
        <v>936.81899999999996</v>
      </c>
      <c r="H86" s="47">
        <v>864.22500000000002</v>
      </c>
      <c r="I86" s="47">
        <v>2700.0529999999999</v>
      </c>
      <c r="J86" s="47">
        <v>1076.671</v>
      </c>
      <c r="K86" s="47">
        <v>672.53899999999999</v>
      </c>
      <c r="L86" s="47">
        <v>1505.5139999999999</v>
      </c>
      <c r="M86" s="47">
        <v>1901.7090000000001</v>
      </c>
      <c r="N86" s="47">
        <v>3486.3780000000002</v>
      </c>
      <c r="O86" s="47">
        <v>3419.971</v>
      </c>
    </row>
    <row r="87" spans="1:15" x14ac:dyDescent="0.25">
      <c r="A87" s="19" t="s">
        <v>15</v>
      </c>
      <c r="B87" s="19" t="s">
        <v>16</v>
      </c>
      <c r="C87" s="18" t="s">
        <v>88</v>
      </c>
      <c r="D87" s="18"/>
      <c r="E87" s="18" t="s">
        <v>18</v>
      </c>
      <c r="F87" s="32">
        <f t="shared" si="3"/>
        <v>2922.6073333333329</v>
      </c>
      <c r="G87" s="47">
        <v>1243.075</v>
      </c>
      <c r="H87" s="47">
        <v>1988.57</v>
      </c>
      <c r="I87" s="47">
        <v>4683.6009999999997</v>
      </c>
      <c r="J87" s="47">
        <v>18072.834999999999</v>
      </c>
      <c r="K87" s="47">
        <v>77.057000000000002</v>
      </c>
      <c r="L87" s="47">
        <v>4311.759</v>
      </c>
      <c r="M87" s="47">
        <v>8502.5439999999999</v>
      </c>
      <c r="N87" s="47">
        <v>172.916</v>
      </c>
      <c r="O87" s="47">
        <v>92.361999999999995</v>
      </c>
    </row>
    <row r="88" spans="1:15" x14ac:dyDescent="0.25">
      <c r="A88" s="19" t="s">
        <v>15</v>
      </c>
      <c r="B88" s="19" t="s">
        <v>16</v>
      </c>
      <c r="C88" s="18" t="s">
        <v>323</v>
      </c>
      <c r="D88" s="18"/>
      <c r="E88" s="18" t="s">
        <v>18</v>
      </c>
      <c r="F88" s="32">
        <f t="shared" si="3"/>
        <v>2808.4346666666665</v>
      </c>
      <c r="G88" s="47" t="s">
        <v>64</v>
      </c>
      <c r="H88" s="47" t="s">
        <v>64</v>
      </c>
      <c r="I88" s="47" t="s">
        <v>64</v>
      </c>
      <c r="J88" s="47" t="s">
        <v>64</v>
      </c>
      <c r="K88" s="47" t="s">
        <v>64</v>
      </c>
      <c r="L88" s="47" t="s">
        <v>64</v>
      </c>
      <c r="M88" s="47" t="s">
        <v>64</v>
      </c>
      <c r="N88" s="47">
        <v>2715.3710000000001</v>
      </c>
      <c r="O88" s="47">
        <v>5709.933</v>
      </c>
    </row>
    <row r="89" spans="1:15" x14ac:dyDescent="0.25">
      <c r="A89" s="19" t="s">
        <v>15</v>
      </c>
      <c r="B89" s="19" t="s">
        <v>16</v>
      </c>
      <c r="C89" s="18" t="s">
        <v>92</v>
      </c>
      <c r="D89" s="18"/>
      <c r="E89" s="18" t="s">
        <v>18</v>
      </c>
      <c r="F89" s="32">
        <f t="shared" si="3"/>
        <v>2728.4313333333334</v>
      </c>
      <c r="G89" s="47">
        <v>232.51599999999999</v>
      </c>
      <c r="H89" s="47">
        <v>51.228999999999999</v>
      </c>
      <c r="I89" s="47">
        <v>68.173000000000002</v>
      </c>
      <c r="J89" s="47">
        <v>13938.007</v>
      </c>
      <c r="K89" s="47">
        <v>55.487000000000002</v>
      </c>
      <c r="L89" s="47">
        <v>119.08</v>
      </c>
      <c r="M89" s="47">
        <v>225.946</v>
      </c>
      <c r="N89" s="47">
        <v>148.976</v>
      </c>
      <c r="O89" s="47">
        <v>7810.3720000000003</v>
      </c>
    </row>
    <row r="90" spans="1:15" x14ac:dyDescent="0.25">
      <c r="A90" s="19" t="s">
        <v>15</v>
      </c>
      <c r="B90" s="19" t="s">
        <v>16</v>
      </c>
      <c r="C90" s="18" t="s">
        <v>108</v>
      </c>
      <c r="D90" s="18"/>
      <c r="E90" s="18" t="s">
        <v>18</v>
      </c>
      <c r="F90" s="32">
        <f t="shared" si="3"/>
        <v>2580.6743333333334</v>
      </c>
      <c r="G90" s="47">
        <v>6610.3860000000004</v>
      </c>
      <c r="H90" s="47">
        <v>2124.7179999999998</v>
      </c>
      <c r="I90" s="47">
        <v>1625.9780000000001</v>
      </c>
      <c r="J90" s="47">
        <v>2764.7040000000002</v>
      </c>
      <c r="K90" s="47">
        <v>2735.3530000000001</v>
      </c>
      <c r="L90" s="47">
        <v>2633.489</v>
      </c>
      <c r="M90" s="47">
        <v>2087.7840000000001</v>
      </c>
      <c r="N90" s="47">
        <v>3508.3240000000001</v>
      </c>
      <c r="O90" s="47">
        <v>2145.915</v>
      </c>
    </row>
    <row r="91" spans="1:15" x14ac:dyDescent="0.25">
      <c r="A91" s="19" t="s">
        <v>15</v>
      </c>
      <c r="B91" s="19" t="s">
        <v>16</v>
      </c>
      <c r="C91" s="18" t="s">
        <v>81</v>
      </c>
      <c r="D91" s="18"/>
      <c r="E91" s="18" t="s">
        <v>18</v>
      </c>
      <c r="F91" s="32">
        <f t="shared" si="3"/>
        <v>2440.3406666666665</v>
      </c>
      <c r="G91" s="47">
        <v>2805.5880000000002</v>
      </c>
      <c r="H91" s="47">
        <v>400.69499999999999</v>
      </c>
      <c r="I91" s="47">
        <v>3812.7049999999999</v>
      </c>
      <c r="J91" s="47">
        <v>9493.9</v>
      </c>
      <c r="K91" s="47">
        <v>594.56100000000004</v>
      </c>
      <c r="L91" s="47">
        <v>7154.9530000000004</v>
      </c>
      <c r="M91" s="47">
        <v>4882.5789999999997</v>
      </c>
      <c r="N91" s="47">
        <v>1115.943</v>
      </c>
      <c r="O91" s="47">
        <v>1322.5</v>
      </c>
    </row>
    <row r="92" spans="1:15" x14ac:dyDescent="0.25">
      <c r="A92" s="19" t="s">
        <v>15</v>
      </c>
      <c r="B92" s="19" t="s">
        <v>16</v>
      </c>
      <c r="C92" s="18" t="s">
        <v>86</v>
      </c>
      <c r="D92" s="18"/>
      <c r="E92" s="18" t="s">
        <v>18</v>
      </c>
      <c r="F92" s="32">
        <f t="shared" si="3"/>
        <v>2402.6346666666664</v>
      </c>
      <c r="G92" s="47">
        <v>7358.6909999999998</v>
      </c>
      <c r="H92" s="47">
        <v>2522.0740000000001</v>
      </c>
      <c r="I92" s="47">
        <v>1067.6010000000001</v>
      </c>
      <c r="J92" s="47">
        <v>6731.518</v>
      </c>
      <c r="K92" s="47">
        <v>267.13299999999998</v>
      </c>
      <c r="L92" s="47">
        <v>2153.7559999999999</v>
      </c>
      <c r="M92" s="47">
        <v>3834.663</v>
      </c>
      <c r="N92" s="47">
        <v>1221.9059999999999</v>
      </c>
      <c r="O92" s="47">
        <v>2151.335</v>
      </c>
    </row>
    <row r="93" spans="1:15" x14ac:dyDescent="0.25">
      <c r="A93" s="19" t="s">
        <v>15</v>
      </c>
      <c r="B93" s="19" t="s">
        <v>16</v>
      </c>
      <c r="C93" s="18" t="s">
        <v>70</v>
      </c>
      <c r="D93" s="18"/>
      <c r="E93" s="18" t="s">
        <v>18</v>
      </c>
      <c r="F93" s="32">
        <f t="shared" si="3"/>
        <v>2060.7086666666669</v>
      </c>
      <c r="G93" s="47">
        <v>10561.402</v>
      </c>
      <c r="H93" s="47">
        <v>4716.692</v>
      </c>
      <c r="I93" s="47">
        <v>6251.4859999999999</v>
      </c>
      <c r="J93" s="47">
        <v>4943.8130000000001</v>
      </c>
      <c r="K93" s="47">
        <v>547.86199999999997</v>
      </c>
      <c r="L93" s="47">
        <v>2453.9229999999998</v>
      </c>
      <c r="M93" s="47">
        <v>5464.5649999999996</v>
      </c>
      <c r="N93" s="47">
        <v>300.70600000000002</v>
      </c>
      <c r="O93" s="47">
        <v>416.85500000000002</v>
      </c>
    </row>
    <row r="94" spans="1:15" x14ac:dyDescent="0.25">
      <c r="A94" s="19" t="s">
        <v>15</v>
      </c>
      <c r="B94" s="19" t="s">
        <v>16</v>
      </c>
      <c r="C94" s="18" t="s">
        <v>82</v>
      </c>
      <c r="D94" s="18"/>
      <c r="E94" s="18" t="s">
        <v>18</v>
      </c>
      <c r="F94" s="32">
        <f t="shared" si="3"/>
        <v>1656.144</v>
      </c>
      <c r="G94" s="47">
        <v>15729.205</v>
      </c>
      <c r="H94" s="47">
        <v>11346.596</v>
      </c>
      <c r="I94" s="47">
        <v>37301.913999999997</v>
      </c>
      <c r="J94" s="47">
        <v>31020.074000000001</v>
      </c>
      <c r="K94" s="47">
        <v>3893.5140000000001</v>
      </c>
      <c r="L94" s="47">
        <v>11939.424000000001</v>
      </c>
      <c r="M94" s="47">
        <v>4968.4319999999998</v>
      </c>
      <c r="N94" s="47" t="s">
        <v>64</v>
      </c>
      <c r="O94" s="47" t="s">
        <v>64</v>
      </c>
    </row>
    <row r="95" spans="1:15" x14ac:dyDescent="0.25">
      <c r="A95" s="19" t="s">
        <v>15</v>
      </c>
      <c r="B95" s="19" t="s">
        <v>16</v>
      </c>
      <c r="C95" s="18" t="s">
        <v>150</v>
      </c>
      <c r="D95" s="18"/>
      <c r="E95" s="18" t="s">
        <v>18</v>
      </c>
      <c r="F95" s="32">
        <f t="shared" si="3"/>
        <v>1595.2939999999999</v>
      </c>
      <c r="G95" s="47">
        <v>38.454999999999998</v>
      </c>
      <c r="H95" s="47">
        <v>14.083</v>
      </c>
      <c r="I95" s="47">
        <v>24.734000000000002</v>
      </c>
      <c r="J95" s="47">
        <v>1.224</v>
      </c>
      <c r="K95" s="47">
        <v>1.097</v>
      </c>
      <c r="L95" s="47">
        <v>3.4529999999999998</v>
      </c>
      <c r="M95" s="47">
        <v>4781.9080000000004</v>
      </c>
      <c r="N95" s="47">
        <v>1.159</v>
      </c>
      <c r="O95" s="47">
        <v>2.8149999999999999</v>
      </c>
    </row>
    <row r="96" spans="1:15" x14ac:dyDescent="0.25">
      <c r="A96" s="19" t="s">
        <v>15</v>
      </c>
      <c r="B96" s="19" t="s">
        <v>16</v>
      </c>
      <c r="C96" s="18" t="s">
        <v>125</v>
      </c>
      <c r="D96" s="18"/>
      <c r="E96" s="18" t="s">
        <v>18</v>
      </c>
      <c r="F96" s="32">
        <f t="shared" si="3"/>
        <v>1417.0056666666667</v>
      </c>
      <c r="G96" s="47">
        <v>3557.5549999999998</v>
      </c>
      <c r="H96" s="47">
        <v>4023.0010000000002</v>
      </c>
      <c r="I96" s="47">
        <v>1517.913</v>
      </c>
      <c r="J96" s="47">
        <v>1450.36</v>
      </c>
      <c r="K96" s="47">
        <v>834.56299999999999</v>
      </c>
      <c r="L96" s="47">
        <v>1346.752</v>
      </c>
      <c r="M96" s="47">
        <v>1985.229</v>
      </c>
      <c r="N96" s="47">
        <v>1629.473</v>
      </c>
      <c r="O96" s="47">
        <v>636.31500000000005</v>
      </c>
    </row>
    <row r="97" spans="1:15" x14ac:dyDescent="0.25">
      <c r="A97" s="19" t="s">
        <v>15</v>
      </c>
      <c r="B97" s="19" t="s">
        <v>16</v>
      </c>
      <c r="C97" s="18" t="s">
        <v>201</v>
      </c>
      <c r="D97" s="18"/>
      <c r="E97" s="18" t="s">
        <v>18</v>
      </c>
      <c r="F97" s="32">
        <f t="shared" si="3"/>
        <v>1334.0543333333333</v>
      </c>
      <c r="G97" s="47">
        <v>900.00800000000004</v>
      </c>
      <c r="H97" s="47">
        <v>2517.3150000000001</v>
      </c>
      <c r="I97" s="47">
        <v>760.63099999999997</v>
      </c>
      <c r="J97" s="47">
        <v>1202.575</v>
      </c>
      <c r="K97" s="47">
        <v>2678.7130000000002</v>
      </c>
      <c r="L97" s="47">
        <v>1036.7190000000001</v>
      </c>
      <c r="M97" s="47">
        <v>1532.6469999999999</v>
      </c>
      <c r="N97" s="47">
        <v>1196.874</v>
      </c>
      <c r="O97" s="47">
        <v>1272.6420000000001</v>
      </c>
    </row>
    <row r="98" spans="1:15" x14ac:dyDescent="0.25">
      <c r="A98" s="19" t="s">
        <v>15</v>
      </c>
      <c r="B98" s="19" t="s">
        <v>16</v>
      </c>
      <c r="C98" s="18" t="s">
        <v>60</v>
      </c>
      <c r="D98" s="18"/>
      <c r="E98" s="18" t="s">
        <v>18</v>
      </c>
      <c r="F98" s="32">
        <f t="shared" si="3"/>
        <v>1178.7703333333332</v>
      </c>
      <c r="G98" s="47">
        <v>9730.3420000000006</v>
      </c>
      <c r="H98" s="47">
        <v>2361.7159999999999</v>
      </c>
      <c r="I98" s="47">
        <v>885.15599999999995</v>
      </c>
      <c r="J98" s="47">
        <v>7318.8879999999999</v>
      </c>
      <c r="K98" s="47">
        <v>1308.1590000000001</v>
      </c>
      <c r="L98" s="47">
        <v>3944.9580000000001</v>
      </c>
      <c r="M98" s="47">
        <v>1864.174</v>
      </c>
      <c r="N98" s="47">
        <v>1162.9369999999999</v>
      </c>
      <c r="O98" s="47">
        <v>509.2</v>
      </c>
    </row>
    <row r="99" spans="1:15" x14ac:dyDescent="0.25">
      <c r="A99" s="19" t="s">
        <v>15</v>
      </c>
      <c r="B99" s="19" t="s">
        <v>16</v>
      </c>
      <c r="C99" s="18" t="s">
        <v>156</v>
      </c>
      <c r="D99" s="18"/>
      <c r="E99" s="18" t="s">
        <v>18</v>
      </c>
      <c r="F99" s="32">
        <f t="shared" si="3"/>
        <v>1038.1423333333335</v>
      </c>
      <c r="G99" s="47" t="s">
        <v>64</v>
      </c>
      <c r="H99" s="47" t="s">
        <v>64</v>
      </c>
      <c r="I99" s="47" t="s">
        <v>64</v>
      </c>
      <c r="J99" s="47" t="s">
        <v>64</v>
      </c>
      <c r="K99" s="47" t="s">
        <v>64</v>
      </c>
      <c r="L99" s="47" t="s">
        <v>64</v>
      </c>
      <c r="M99" s="47">
        <v>766.10900000000004</v>
      </c>
      <c r="N99" s="47">
        <v>2209.9850000000001</v>
      </c>
      <c r="O99" s="47">
        <v>138.333</v>
      </c>
    </row>
    <row r="100" spans="1:15" x14ac:dyDescent="0.25">
      <c r="A100" s="19" t="s">
        <v>15</v>
      </c>
      <c r="B100" s="19" t="s">
        <v>16</v>
      </c>
      <c r="C100" s="18" t="s">
        <v>93</v>
      </c>
      <c r="D100" s="18"/>
      <c r="E100" s="18" t="s">
        <v>18</v>
      </c>
      <c r="F100" s="32">
        <f t="shared" si="3"/>
        <v>987.67099999999994</v>
      </c>
      <c r="G100" s="47">
        <v>24.69</v>
      </c>
      <c r="H100" s="47">
        <v>285.32799999999997</v>
      </c>
      <c r="I100" s="47">
        <v>2824.866</v>
      </c>
      <c r="J100" s="47">
        <v>9.1660000000000004</v>
      </c>
      <c r="K100" s="47">
        <v>1.635</v>
      </c>
      <c r="L100" s="47" t="s">
        <v>64</v>
      </c>
      <c r="M100" s="47">
        <v>415.37099999999998</v>
      </c>
      <c r="N100" s="47">
        <v>394.20699999999999</v>
      </c>
      <c r="O100" s="47">
        <v>2153.4349999999999</v>
      </c>
    </row>
    <row r="101" spans="1:15" x14ac:dyDescent="0.25">
      <c r="A101" s="19" t="s">
        <v>15</v>
      </c>
      <c r="B101" s="19" t="s">
        <v>16</v>
      </c>
      <c r="C101" s="18" t="s">
        <v>133</v>
      </c>
      <c r="D101" s="18"/>
      <c r="E101" s="18" t="s">
        <v>18</v>
      </c>
      <c r="F101" s="32">
        <f t="shared" si="3"/>
        <v>952.25133333333349</v>
      </c>
      <c r="G101" s="47">
        <v>569.80399999999997</v>
      </c>
      <c r="H101" s="47">
        <v>31.95</v>
      </c>
      <c r="I101" s="47">
        <v>97.971999999999994</v>
      </c>
      <c r="J101" s="47">
        <v>362.46899999999999</v>
      </c>
      <c r="K101" s="47">
        <v>48.018999999999998</v>
      </c>
      <c r="L101" s="47">
        <v>1544.8579999999999</v>
      </c>
      <c r="M101" s="47">
        <v>961.79</v>
      </c>
      <c r="N101" s="47">
        <v>1311.4480000000001</v>
      </c>
      <c r="O101" s="47">
        <v>583.51599999999996</v>
      </c>
    </row>
    <row r="102" spans="1:15" x14ac:dyDescent="0.25">
      <c r="A102" s="19" t="s">
        <v>15</v>
      </c>
      <c r="B102" s="19" t="s">
        <v>16</v>
      </c>
      <c r="C102" s="18" t="s">
        <v>109</v>
      </c>
      <c r="D102" s="18"/>
      <c r="E102" s="18" t="s">
        <v>18</v>
      </c>
      <c r="F102" s="32">
        <f t="shared" si="3"/>
        <v>817.74300000000005</v>
      </c>
      <c r="G102" s="47">
        <v>679.13900000000001</v>
      </c>
      <c r="H102" s="47">
        <v>6810.7629999999999</v>
      </c>
      <c r="I102" s="47">
        <v>1119.0509999999999</v>
      </c>
      <c r="J102" s="47">
        <v>14911.735000000001</v>
      </c>
      <c r="K102" s="47">
        <v>5175.2910000000002</v>
      </c>
      <c r="L102" s="47">
        <v>6157.4210000000003</v>
      </c>
      <c r="M102" s="47">
        <v>1050.1610000000001</v>
      </c>
      <c r="N102" s="47">
        <v>959.51900000000001</v>
      </c>
      <c r="O102" s="47">
        <v>443.54899999999998</v>
      </c>
    </row>
    <row r="103" spans="1:15" x14ac:dyDescent="0.25">
      <c r="A103" s="19" t="s">
        <v>15</v>
      </c>
      <c r="B103" s="19" t="s">
        <v>16</v>
      </c>
      <c r="C103" s="18" t="s">
        <v>139</v>
      </c>
      <c r="D103" s="18"/>
      <c r="E103" s="18" t="s">
        <v>18</v>
      </c>
      <c r="F103" s="32">
        <f t="shared" si="3"/>
        <v>802.89333333333343</v>
      </c>
      <c r="G103" s="47">
        <v>65.873000000000005</v>
      </c>
      <c r="H103" s="47">
        <v>254.55199999999999</v>
      </c>
      <c r="I103" s="47">
        <v>110.014</v>
      </c>
      <c r="J103" s="47">
        <v>157.30600000000001</v>
      </c>
      <c r="K103" s="47">
        <v>71.671000000000006</v>
      </c>
      <c r="L103" s="47">
        <v>467.00400000000002</v>
      </c>
      <c r="M103" s="47">
        <v>527.54200000000003</v>
      </c>
      <c r="N103" s="47">
        <v>1106.3309999999999</v>
      </c>
      <c r="O103" s="47">
        <v>774.80700000000002</v>
      </c>
    </row>
    <row r="104" spans="1:15" x14ac:dyDescent="0.25">
      <c r="A104" s="19" t="s">
        <v>15</v>
      </c>
      <c r="B104" s="19" t="s">
        <v>16</v>
      </c>
      <c r="C104" s="18" t="s">
        <v>102</v>
      </c>
      <c r="D104" s="18"/>
      <c r="E104" s="18" t="s">
        <v>18</v>
      </c>
      <c r="F104" s="32">
        <f t="shared" si="3"/>
        <v>686.59000000000015</v>
      </c>
      <c r="G104" s="47">
        <v>49.212000000000003</v>
      </c>
      <c r="H104" s="47">
        <v>45.012</v>
      </c>
      <c r="I104" s="47">
        <v>367.45699999999999</v>
      </c>
      <c r="J104" s="47">
        <v>365.58499999999998</v>
      </c>
      <c r="K104" s="47">
        <v>65.296000000000006</v>
      </c>
      <c r="L104" s="47">
        <v>40.951000000000001</v>
      </c>
      <c r="M104" s="47">
        <v>602.64</v>
      </c>
      <c r="N104" s="47">
        <v>1072.3230000000001</v>
      </c>
      <c r="O104" s="47">
        <v>384.80700000000002</v>
      </c>
    </row>
    <row r="105" spans="1:15" x14ac:dyDescent="0.25">
      <c r="A105" s="19" t="s">
        <v>15</v>
      </c>
      <c r="B105" s="19" t="s">
        <v>16</v>
      </c>
      <c r="C105" s="18" t="s">
        <v>107</v>
      </c>
      <c r="D105" s="18"/>
      <c r="E105" s="18" t="s">
        <v>18</v>
      </c>
      <c r="F105" s="32">
        <f t="shared" si="3"/>
        <v>667.12933333333331</v>
      </c>
      <c r="G105" s="47">
        <v>61.287999999999997</v>
      </c>
      <c r="H105" s="47">
        <v>174.35499999999999</v>
      </c>
      <c r="I105" s="47">
        <v>135.04400000000001</v>
      </c>
      <c r="J105" s="47">
        <v>132.93600000000001</v>
      </c>
      <c r="K105" s="47">
        <v>241.227</v>
      </c>
      <c r="L105" s="47">
        <v>64.055999999999997</v>
      </c>
      <c r="M105" s="47">
        <v>62.112000000000002</v>
      </c>
      <c r="N105" s="47">
        <v>1807.329</v>
      </c>
      <c r="O105" s="47">
        <v>131.947</v>
      </c>
    </row>
    <row r="106" spans="1:15" x14ac:dyDescent="0.25">
      <c r="A106" s="19" t="s">
        <v>15</v>
      </c>
      <c r="B106" s="19" t="s">
        <v>16</v>
      </c>
      <c r="C106" s="18" t="s">
        <v>124</v>
      </c>
      <c r="D106" s="18"/>
      <c r="E106" s="18" t="s">
        <v>18</v>
      </c>
      <c r="F106" s="32">
        <f t="shared" si="3"/>
        <v>665.11199999999997</v>
      </c>
      <c r="G106" s="47">
        <v>192.82900000000001</v>
      </c>
      <c r="H106" s="47">
        <v>595.23900000000003</v>
      </c>
      <c r="I106" s="47">
        <v>322.34800000000001</v>
      </c>
      <c r="J106" s="47">
        <v>1002.973</v>
      </c>
      <c r="K106" s="47">
        <v>1762.01</v>
      </c>
      <c r="L106" s="47">
        <v>6966.6090000000004</v>
      </c>
      <c r="M106" s="47">
        <v>336.95499999999998</v>
      </c>
      <c r="N106" s="47">
        <v>1478.1949999999999</v>
      </c>
      <c r="O106" s="47">
        <v>180.18600000000001</v>
      </c>
    </row>
    <row r="107" spans="1:15" x14ac:dyDescent="0.25">
      <c r="A107" s="19" t="s">
        <v>15</v>
      </c>
      <c r="B107" s="19" t="s">
        <v>16</v>
      </c>
      <c r="C107" s="18" t="s">
        <v>120</v>
      </c>
      <c r="D107" s="18"/>
      <c r="E107" s="18" t="s">
        <v>18</v>
      </c>
      <c r="F107" s="32">
        <f t="shared" si="3"/>
        <v>660.62233333333336</v>
      </c>
      <c r="G107" s="47">
        <v>1221.316</v>
      </c>
      <c r="H107" s="47">
        <v>6392.598</v>
      </c>
      <c r="I107" s="47">
        <v>311.73700000000002</v>
      </c>
      <c r="J107" s="47">
        <v>1625.9449999999999</v>
      </c>
      <c r="K107" s="47">
        <v>3922.0949999999998</v>
      </c>
      <c r="L107" s="47">
        <v>1132.8219999999999</v>
      </c>
      <c r="M107" s="47">
        <v>538.56100000000004</v>
      </c>
      <c r="N107" s="47">
        <v>502.11399999999998</v>
      </c>
      <c r="O107" s="47">
        <v>941.19200000000001</v>
      </c>
    </row>
    <row r="108" spans="1:15" x14ac:dyDescent="0.25">
      <c r="A108" s="19" t="s">
        <v>15</v>
      </c>
      <c r="B108" s="19" t="s">
        <v>16</v>
      </c>
      <c r="C108" s="18" t="s">
        <v>83</v>
      </c>
      <c r="D108" s="18"/>
      <c r="E108" s="18" t="s">
        <v>18</v>
      </c>
      <c r="F108" s="32">
        <f t="shared" si="3"/>
        <v>631.32799999999997</v>
      </c>
      <c r="G108" s="47">
        <v>861.85900000000004</v>
      </c>
      <c r="H108" s="47">
        <v>2374.7840000000001</v>
      </c>
      <c r="I108" s="47">
        <v>2098.509</v>
      </c>
      <c r="J108" s="47">
        <v>568.76900000000001</v>
      </c>
      <c r="K108" s="47">
        <v>7.4290000000000003</v>
      </c>
      <c r="L108" s="47" t="s">
        <v>64</v>
      </c>
      <c r="M108" s="47">
        <v>205.23599999999999</v>
      </c>
      <c r="N108" s="47">
        <v>406.18099999999998</v>
      </c>
      <c r="O108" s="47">
        <v>1282.567</v>
      </c>
    </row>
    <row r="109" spans="1:15" x14ac:dyDescent="0.25">
      <c r="A109" s="19" t="s">
        <v>15</v>
      </c>
      <c r="B109" s="19" t="s">
        <v>16</v>
      </c>
      <c r="C109" s="18" t="s">
        <v>154</v>
      </c>
      <c r="D109" s="18"/>
      <c r="E109" s="18" t="s">
        <v>18</v>
      </c>
      <c r="F109" s="32">
        <f t="shared" si="3"/>
        <v>619.67966666666666</v>
      </c>
      <c r="G109" s="47">
        <v>1747.1610000000001</v>
      </c>
      <c r="H109" s="47">
        <v>186.31899999999999</v>
      </c>
      <c r="I109" s="47">
        <v>0.51300000000000001</v>
      </c>
      <c r="J109" s="47">
        <v>341.15</v>
      </c>
      <c r="K109" s="47">
        <v>95.405000000000001</v>
      </c>
      <c r="L109" s="47">
        <v>419.64400000000001</v>
      </c>
      <c r="M109" s="47">
        <v>887.86</v>
      </c>
      <c r="N109" s="47">
        <v>233.381</v>
      </c>
      <c r="O109" s="47">
        <v>737.798</v>
      </c>
    </row>
    <row r="110" spans="1:15" x14ac:dyDescent="0.25">
      <c r="A110" s="19" t="s">
        <v>15</v>
      </c>
      <c r="B110" s="19" t="s">
        <v>16</v>
      </c>
      <c r="C110" s="18" t="s">
        <v>71</v>
      </c>
      <c r="D110" s="18"/>
      <c r="E110" s="18" t="s">
        <v>18</v>
      </c>
      <c r="F110" s="32">
        <f t="shared" si="3"/>
        <v>609.02300000000002</v>
      </c>
      <c r="G110" s="47">
        <v>2024.3720000000001</v>
      </c>
      <c r="H110" s="47">
        <v>965.09900000000005</v>
      </c>
      <c r="I110" s="47">
        <v>1103.7049999999999</v>
      </c>
      <c r="J110" s="47">
        <v>507.11799999999999</v>
      </c>
      <c r="K110" s="47">
        <v>973.83199999999999</v>
      </c>
      <c r="L110" s="47">
        <v>1195.569</v>
      </c>
      <c r="M110" s="47">
        <v>866.404</v>
      </c>
      <c r="N110" s="47">
        <v>513.4</v>
      </c>
      <c r="O110" s="47">
        <v>447.26499999999999</v>
      </c>
    </row>
    <row r="111" spans="1:15" x14ac:dyDescent="0.25">
      <c r="A111" s="19" t="s">
        <v>15</v>
      </c>
      <c r="B111" s="19" t="s">
        <v>16</v>
      </c>
      <c r="C111" s="18" t="s">
        <v>165</v>
      </c>
      <c r="D111" s="18"/>
      <c r="E111" s="18" t="s">
        <v>18</v>
      </c>
      <c r="F111" s="32">
        <f t="shared" si="3"/>
        <v>554.76800000000003</v>
      </c>
      <c r="G111" s="47">
        <v>80.759</v>
      </c>
      <c r="H111" s="47">
        <v>69.772000000000006</v>
      </c>
      <c r="I111" s="47">
        <v>699.53700000000003</v>
      </c>
      <c r="J111" s="47">
        <v>394.80099999999999</v>
      </c>
      <c r="K111" s="47">
        <v>351.94099999999997</v>
      </c>
      <c r="L111" s="47">
        <v>371.11</v>
      </c>
      <c r="M111" s="47">
        <v>881.22799999999995</v>
      </c>
      <c r="N111" s="47">
        <v>382.24200000000002</v>
      </c>
      <c r="O111" s="47">
        <v>400.834</v>
      </c>
    </row>
    <row r="112" spans="1:15" x14ac:dyDescent="0.25">
      <c r="A112" s="19" t="s">
        <v>15</v>
      </c>
      <c r="B112" s="19" t="s">
        <v>16</v>
      </c>
      <c r="C112" s="18" t="s">
        <v>178</v>
      </c>
      <c r="D112" s="18"/>
      <c r="E112" s="18" t="s">
        <v>18</v>
      </c>
      <c r="F112" s="32">
        <f t="shared" si="3"/>
        <v>472.02033333333333</v>
      </c>
      <c r="G112" s="47">
        <v>1280.2860000000001</v>
      </c>
      <c r="H112" s="47">
        <v>2417.2139999999999</v>
      </c>
      <c r="I112" s="47">
        <v>996.41800000000001</v>
      </c>
      <c r="J112" s="47">
        <v>1098.1579999999999</v>
      </c>
      <c r="K112" s="47">
        <v>659.73400000000004</v>
      </c>
      <c r="L112" s="47">
        <v>661.63800000000003</v>
      </c>
      <c r="M112" s="47">
        <v>782.66899999999998</v>
      </c>
      <c r="N112" s="47">
        <v>225.833</v>
      </c>
      <c r="O112" s="47">
        <v>407.55900000000003</v>
      </c>
    </row>
    <row r="113" spans="1:15" x14ac:dyDescent="0.25">
      <c r="A113" s="19" t="s">
        <v>15</v>
      </c>
      <c r="B113" s="19" t="s">
        <v>16</v>
      </c>
      <c r="C113" s="18" t="s">
        <v>147</v>
      </c>
      <c r="D113" s="18"/>
      <c r="E113" s="18" t="s">
        <v>18</v>
      </c>
      <c r="F113" s="32">
        <f t="shared" si="3"/>
        <v>454.11233333333331</v>
      </c>
      <c r="G113" s="47">
        <v>83.001999999999995</v>
      </c>
      <c r="H113" s="47">
        <v>133.91900000000001</v>
      </c>
      <c r="I113" s="47">
        <v>248.23599999999999</v>
      </c>
      <c r="J113" s="47">
        <v>256.51499999999999</v>
      </c>
      <c r="K113" s="47">
        <v>31.373000000000001</v>
      </c>
      <c r="L113" s="47" t="s">
        <v>64</v>
      </c>
      <c r="M113" s="47">
        <v>1.1599999999999999</v>
      </c>
      <c r="N113" s="47">
        <v>52.939</v>
      </c>
      <c r="O113" s="47">
        <v>1308.2380000000001</v>
      </c>
    </row>
    <row r="114" spans="1:15" x14ac:dyDescent="0.25">
      <c r="A114" s="19" t="s">
        <v>15</v>
      </c>
      <c r="B114" s="19" t="s">
        <v>16</v>
      </c>
      <c r="C114" s="18" t="s">
        <v>186</v>
      </c>
      <c r="D114" s="18"/>
      <c r="E114" s="18" t="s">
        <v>18</v>
      </c>
      <c r="F114" s="32">
        <f t="shared" si="3"/>
        <v>404.74600000000004</v>
      </c>
      <c r="G114" s="47">
        <v>1186.6679999999999</v>
      </c>
      <c r="H114" s="47">
        <v>238.542</v>
      </c>
      <c r="I114" s="47">
        <v>217.363</v>
      </c>
      <c r="J114" s="47">
        <v>240.12799999999999</v>
      </c>
      <c r="K114" s="47">
        <v>34.637</v>
      </c>
      <c r="L114" s="47">
        <v>345.30700000000002</v>
      </c>
      <c r="M114" s="47">
        <v>235.38900000000001</v>
      </c>
      <c r="N114" s="47">
        <v>186.86500000000001</v>
      </c>
      <c r="O114" s="47">
        <v>791.98400000000004</v>
      </c>
    </row>
    <row r="115" spans="1:15" x14ac:dyDescent="0.25">
      <c r="A115" s="19" t="s">
        <v>15</v>
      </c>
      <c r="B115" s="19" t="s">
        <v>16</v>
      </c>
      <c r="C115" s="18" t="s">
        <v>134</v>
      </c>
      <c r="D115" s="18"/>
      <c r="E115" s="18" t="s">
        <v>18</v>
      </c>
      <c r="F115" s="32">
        <f t="shared" si="3"/>
        <v>400.51366666666672</v>
      </c>
      <c r="G115" s="47">
        <v>708.65</v>
      </c>
      <c r="H115" s="47">
        <v>582.02599999999995</v>
      </c>
      <c r="I115" s="47">
        <v>7.7809999999999997</v>
      </c>
      <c r="J115" s="47">
        <v>42.247999999999998</v>
      </c>
      <c r="K115" s="47">
        <v>45.472000000000001</v>
      </c>
      <c r="L115" s="47">
        <v>120.28400000000001</v>
      </c>
      <c r="M115" s="47">
        <v>268.31599999999997</v>
      </c>
      <c r="N115" s="47">
        <v>325.25</v>
      </c>
      <c r="O115" s="47">
        <v>607.97500000000002</v>
      </c>
    </row>
    <row r="116" spans="1:15" x14ac:dyDescent="0.25">
      <c r="A116" s="19" t="s">
        <v>15</v>
      </c>
      <c r="B116" s="19" t="s">
        <v>16</v>
      </c>
      <c r="C116" s="18" t="s">
        <v>271</v>
      </c>
      <c r="D116" s="18"/>
      <c r="E116" s="18" t="s">
        <v>18</v>
      </c>
      <c r="F116" s="32">
        <f t="shared" si="3"/>
        <v>387.0333333333333</v>
      </c>
      <c r="G116" s="47" t="s">
        <v>64</v>
      </c>
      <c r="H116" s="47" t="s">
        <v>64</v>
      </c>
      <c r="I116" s="47" t="s">
        <v>64</v>
      </c>
      <c r="J116" s="47" t="s">
        <v>64</v>
      </c>
      <c r="K116" s="47" t="s">
        <v>64</v>
      </c>
      <c r="L116" s="47" t="s">
        <v>64</v>
      </c>
      <c r="M116" s="47" t="s">
        <v>64</v>
      </c>
      <c r="N116" s="47">
        <v>1161.0999999999999</v>
      </c>
      <c r="O116" s="47" t="s">
        <v>64</v>
      </c>
    </row>
    <row r="117" spans="1:15" x14ac:dyDescent="0.25">
      <c r="A117" s="19" t="s">
        <v>15</v>
      </c>
      <c r="B117" s="19" t="s">
        <v>16</v>
      </c>
      <c r="C117" s="18" t="s">
        <v>129</v>
      </c>
      <c r="D117" s="18"/>
      <c r="E117" s="18" t="s">
        <v>18</v>
      </c>
      <c r="F117" s="32">
        <f t="shared" si="3"/>
        <v>384.84800000000001</v>
      </c>
      <c r="G117" s="47">
        <v>77.53</v>
      </c>
      <c r="H117" s="47">
        <v>177.107</v>
      </c>
      <c r="I117" s="47">
        <v>145.79499999999999</v>
      </c>
      <c r="J117" s="47">
        <v>164.55699999999999</v>
      </c>
      <c r="K117" s="47">
        <v>35.575000000000003</v>
      </c>
      <c r="L117" s="47">
        <v>149.43899999999999</v>
      </c>
      <c r="M117" s="47">
        <v>87.983000000000004</v>
      </c>
      <c r="N117" s="47">
        <v>239.971</v>
      </c>
      <c r="O117" s="47">
        <v>826.59</v>
      </c>
    </row>
    <row r="118" spans="1:15" x14ac:dyDescent="0.25">
      <c r="A118" s="19" t="s">
        <v>15</v>
      </c>
      <c r="B118" s="19" t="s">
        <v>16</v>
      </c>
      <c r="C118" s="18" t="s">
        <v>140</v>
      </c>
      <c r="D118" s="18"/>
      <c r="E118" s="18" t="s">
        <v>18</v>
      </c>
      <c r="F118" s="32">
        <f t="shared" si="3"/>
        <v>320.79733333333331</v>
      </c>
      <c r="G118" s="47">
        <v>120.084</v>
      </c>
      <c r="H118" s="47">
        <v>3.9089999999999998</v>
      </c>
      <c r="I118" s="47">
        <v>68.022000000000006</v>
      </c>
      <c r="J118" s="47">
        <v>26.768000000000001</v>
      </c>
      <c r="K118" s="47">
        <v>12.282</v>
      </c>
      <c r="L118" s="47">
        <v>47.966000000000001</v>
      </c>
      <c r="M118" s="47">
        <v>473.39600000000002</v>
      </c>
      <c r="N118" s="47">
        <v>351.91300000000001</v>
      </c>
      <c r="O118" s="47">
        <v>137.083</v>
      </c>
    </row>
    <row r="119" spans="1:15" x14ac:dyDescent="0.25">
      <c r="A119" s="19" t="s">
        <v>15</v>
      </c>
      <c r="B119" s="19" t="s">
        <v>16</v>
      </c>
      <c r="C119" s="18" t="s">
        <v>267</v>
      </c>
      <c r="D119" s="18"/>
      <c r="E119" s="18" t="s">
        <v>18</v>
      </c>
      <c r="F119" s="32">
        <f t="shared" si="3"/>
        <v>303.92566666666664</v>
      </c>
      <c r="G119" s="47">
        <v>168.166</v>
      </c>
      <c r="H119" s="47">
        <v>16.571000000000002</v>
      </c>
      <c r="I119" s="47">
        <v>105.367</v>
      </c>
      <c r="J119" s="47">
        <v>42.563000000000002</v>
      </c>
      <c r="K119" s="47">
        <v>617.899</v>
      </c>
      <c r="L119" s="47">
        <v>13.968999999999999</v>
      </c>
      <c r="M119" s="47">
        <v>46.942999999999998</v>
      </c>
      <c r="N119" s="47">
        <v>747.41</v>
      </c>
      <c r="O119" s="47">
        <v>117.42400000000001</v>
      </c>
    </row>
    <row r="120" spans="1:15" x14ac:dyDescent="0.25">
      <c r="A120" s="19" t="s">
        <v>15</v>
      </c>
      <c r="B120" s="19" t="s">
        <v>16</v>
      </c>
      <c r="C120" s="18" t="s">
        <v>128</v>
      </c>
      <c r="D120" s="18"/>
      <c r="E120" s="18" t="s">
        <v>18</v>
      </c>
      <c r="F120" s="32">
        <f t="shared" si="3"/>
        <v>279.59700000000004</v>
      </c>
      <c r="G120" s="47">
        <v>198.916</v>
      </c>
      <c r="H120" s="47">
        <v>104.505</v>
      </c>
      <c r="I120" s="47">
        <v>94.257999999999996</v>
      </c>
      <c r="J120" s="47">
        <v>102.96</v>
      </c>
      <c r="K120" s="47">
        <v>281.32600000000002</v>
      </c>
      <c r="L120" s="47">
        <v>35.11</v>
      </c>
      <c r="M120" s="47">
        <v>236.14</v>
      </c>
      <c r="N120" s="47">
        <v>41.893000000000001</v>
      </c>
      <c r="O120" s="47">
        <v>560.75800000000004</v>
      </c>
    </row>
    <row r="121" spans="1:15" x14ac:dyDescent="0.25">
      <c r="A121" s="19" t="s">
        <v>15</v>
      </c>
      <c r="B121" s="19" t="s">
        <v>16</v>
      </c>
      <c r="C121" s="18" t="s">
        <v>153</v>
      </c>
      <c r="D121" s="18"/>
      <c r="E121" s="18" t="s">
        <v>18</v>
      </c>
      <c r="F121" s="32">
        <f t="shared" si="3"/>
        <v>263.22266666666667</v>
      </c>
      <c r="G121" s="47">
        <v>0.50600000000000001</v>
      </c>
      <c r="H121" s="47" t="s">
        <v>64</v>
      </c>
      <c r="I121" s="47">
        <v>192.46100000000001</v>
      </c>
      <c r="J121" s="47">
        <v>602.01</v>
      </c>
      <c r="K121" s="47">
        <v>29.407</v>
      </c>
      <c r="L121" s="47">
        <v>61.683999999999997</v>
      </c>
      <c r="M121" s="47">
        <v>434.971</v>
      </c>
      <c r="N121" s="47">
        <v>198.73099999999999</v>
      </c>
      <c r="O121" s="47">
        <v>155.96600000000001</v>
      </c>
    </row>
    <row r="122" spans="1:15" x14ac:dyDescent="0.25">
      <c r="A122" s="19" t="s">
        <v>15</v>
      </c>
      <c r="B122" s="19" t="s">
        <v>16</v>
      </c>
      <c r="C122" s="18" t="s">
        <v>80</v>
      </c>
      <c r="D122" s="18"/>
      <c r="E122" s="18" t="s">
        <v>18</v>
      </c>
      <c r="F122" s="32">
        <f t="shared" si="3"/>
        <v>250.95233333333331</v>
      </c>
      <c r="G122" s="47">
        <v>7446.94</v>
      </c>
      <c r="H122" s="47">
        <v>3506.6709999999998</v>
      </c>
      <c r="I122" s="47">
        <v>5787.4089999999997</v>
      </c>
      <c r="J122" s="47">
        <v>11363.629000000001</v>
      </c>
      <c r="K122" s="47">
        <v>3644.0839999999998</v>
      </c>
      <c r="L122" s="47">
        <v>6184.2070000000003</v>
      </c>
      <c r="M122" s="47">
        <v>124.417</v>
      </c>
      <c r="N122" s="47">
        <v>234.16499999999999</v>
      </c>
      <c r="O122" s="47">
        <v>394.27499999999998</v>
      </c>
    </row>
    <row r="123" spans="1:15" x14ac:dyDescent="0.25">
      <c r="A123" s="19" t="s">
        <v>15</v>
      </c>
      <c r="B123" s="19" t="s">
        <v>16</v>
      </c>
      <c r="C123" s="18" t="s">
        <v>122</v>
      </c>
      <c r="D123" s="18"/>
      <c r="E123" s="18" t="s">
        <v>18</v>
      </c>
      <c r="F123" s="32">
        <f t="shared" si="3"/>
        <v>241.18933333333334</v>
      </c>
      <c r="G123" s="47">
        <v>461.61099999999999</v>
      </c>
      <c r="H123" s="47">
        <v>172.65700000000001</v>
      </c>
      <c r="I123" s="47">
        <v>612.976</v>
      </c>
      <c r="J123" s="47">
        <v>1707.116</v>
      </c>
      <c r="K123" s="47">
        <v>223.27</v>
      </c>
      <c r="L123" s="47">
        <v>231.245</v>
      </c>
      <c r="M123" s="47">
        <v>181.18100000000001</v>
      </c>
      <c r="N123" s="47">
        <v>209.12799999999999</v>
      </c>
      <c r="O123" s="47">
        <v>333.25900000000001</v>
      </c>
    </row>
    <row r="124" spans="1:15" x14ac:dyDescent="0.25">
      <c r="A124" s="19" t="s">
        <v>15</v>
      </c>
      <c r="B124" s="19" t="s">
        <v>16</v>
      </c>
      <c r="C124" s="18" t="s">
        <v>143</v>
      </c>
      <c r="D124" s="18"/>
      <c r="E124" s="18" t="s">
        <v>18</v>
      </c>
      <c r="F124" s="32">
        <f t="shared" si="3"/>
        <v>215.33066666666664</v>
      </c>
      <c r="G124" s="47">
        <v>108.66800000000001</v>
      </c>
      <c r="H124" s="47" t="s">
        <v>64</v>
      </c>
      <c r="I124" s="47">
        <v>193.03399999999999</v>
      </c>
      <c r="J124" s="47">
        <v>50.000999999999998</v>
      </c>
      <c r="K124" s="47">
        <v>12.903</v>
      </c>
      <c r="L124" s="47" t="s">
        <v>64</v>
      </c>
      <c r="M124" s="47">
        <v>107.714</v>
      </c>
      <c r="N124" s="47">
        <v>2.581</v>
      </c>
      <c r="O124" s="47">
        <v>535.697</v>
      </c>
    </row>
    <row r="125" spans="1:15" x14ac:dyDescent="0.25">
      <c r="A125" s="19" t="s">
        <v>15</v>
      </c>
      <c r="B125" s="19" t="s">
        <v>16</v>
      </c>
      <c r="C125" s="18" t="s">
        <v>95</v>
      </c>
      <c r="D125" s="18"/>
      <c r="E125" s="18" t="s">
        <v>18</v>
      </c>
      <c r="F125" s="32">
        <f t="shared" si="3"/>
        <v>212.982</v>
      </c>
      <c r="G125" s="47">
        <v>321.34300000000002</v>
      </c>
      <c r="H125" s="47">
        <v>91.177999999999997</v>
      </c>
      <c r="I125" s="47">
        <v>125.38500000000001</v>
      </c>
      <c r="J125" s="47">
        <v>135.47300000000001</v>
      </c>
      <c r="K125" s="47">
        <v>145.934</v>
      </c>
      <c r="L125" s="47">
        <v>28.606999999999999</v>
      </c>
      <c r="M125" s="47">
        <v>279.012</v>
      </c>
      <c r="N125" s="47">
        <v>153.28100000000001</v>
      </c>
      <c r="O125" s="47">
        <v>206.65299999999999</v>
      </c>
    </row>
    <row r="126" spans="1:15" x14ac:dyDescent="0.25">
      <c r="A126" s="19" t="s">
        <v>15</v>
      </c>
      <c r="B126" s="19" t="s">
        <v>16</v>
      </c>
      <c r="C126" s="18" t="s">
        <v>132</v>
      </c>
      <c r="D126" s="18"/>
      <c r="E126" s="18" t="s">
        <v>18</v>
      </c>
      <c r="F126" s="32">
        <f t="shared" si="3"/>
        <v>210.56833333333336</v>
      </c>
      <c r="G126" s="47">
        <v>2.1819999999999999</v>
      </c>
      <c r="H126" s="47">
        <v>176.29499999999999</v>
      </c>
      <c r="I126" s="47">
        <v>219.06399999999999</v>
      </c>
      <c r="J126" s="47">
        <v>134.58699999999999</v>
      </c>
      <c r="K126" s="47">
        <v>805.44299999999998</v>
      </c>
      <c r="L126" s="47">
        <v>0.20699999999999999</v>
      </c>
      <c r="M126" s="47">
        <v>628.83600000000001</v>
      </c>
      <c r="N126" s="47">
        <v>1.014</v>
      </c>
      <c r="O126" s="47">
        <v>1.855</v>
      </c>
    </row>
    <row r="127" spans="1:15" x14ac:dyDescent="0.25">
      <c r="A127" s="19" t="s">
        <v>15</v>
      </c>
      <c r="B127" s="19" t="s">
        <v>16</v>
      </c>
      <c r="C127" s="18" t="s">
        <v>189</v>
      </c>
      <c r="D127" s="18"/>
      <c r="E127" s="18" t="s">
        <v>18</v>
      </c>
      <c r="F127" s="32">
        <f t="shared" si="3"/>
        <v>202.75066666666666</v>
      </c>
      <c r="G127" s="47">
        <v>1398.107</v>
      </c>
      <c r="H127" s="47" t="s">
        <v>64</v>
      </c>
      <c r="I127" s="47">
        <v>6.173</v>
      </c>
      <c r="J127" s="47" t="s">
        <v>64</v>
      </c>
      <c r="K127" s="47">
        <v>20.821000000000002</v>
      </c>
      <c r="L127" s="47">
        <v>2.1829999999999998</v>
      </c>
      <c r="M127" s="47">
        <v>0.22600000000000001</v>
      </c>
      <c r="N127" s="47">
        <v>368.49299999999999</v>
      </c>
      <c r="O127" s="47">
        <v>239.53299999999999</v>
      </c>
    </row>
    <row r="128" spans="1:15" x14ac:dyDescent="0.25">
      <c r="A128" s="19" t="s">
        <v>15</v>
      </c>
      <c r="B128" s="19" t="s">
        <v>16</v>
      </c>
      <c r="C128" s="18" t="s">
        <v>171</v>
      </c>
      <c r="D128" s="18"/>
      <c r="E128" s="18" t="s">
        <v>18</v>
      </c>
      <c r="F128" s="32">
        <f t="shared" si="3"/>
        <v>186.74466666666669</v>
      </c>
      <c r="G128" s="47">
        <v>561.97</v>
      </c>
      <c r="H128" s="47">
        <v>508.87</v>
      </c>
      <c r="I128" s="47">
        <v>74.679000000000002</v>
      </c>
      <c r="J128" s="47">
        <v>69.753</v>
      </c>
      <c r="K128" s="47">
        <v>209.03899999999999</v>
      </c>
      <c r="L128" s="47">
        <v>48.591999999999999</v>
      </c>
      <c r="M128" s="47">
        <v>201.99100000000001</v>
      </c>
      <c r="N128" s="47">
        <v>133.29900000000001</v>
      </c>
      <c r="O128" s="47">
        <v>224.94399999999999</v>
      </c>
    </row>
    <row r="129" spans="1:15" x14ac:dyDescent="0.25">
      <c r="A129" s="19" t="s">
        <v>15</v>
      </c>
      <c r="B129" s="19" t="s">
        <v>16</v>
      </c>
      <c r="C129" s="18" t="s">
        <v>121</v>
      </c>
      <c r="D129" s="18"/>
      <c r="E129" s="18" t="s">
        <v>18</v>
      </c>
      <c r="F129" s="32">
        <f t="shared" si="3"/>
        <v>186.38800000000001</v>
      </c>
      <c r="G129" s="47">
        <v>102.47499999999999</v>
      </c>
      <c r="H129" s="47">
        <v>705.36300000000006</v>
      </c>
      <c r="I129" s="47">
        <v>133.797</v>
      </c>
      <c r="J129" s="47">
        <v>127.08799999999999</v>
      </c>
      <c r="K129" s="47">
        <v>84.972999999999999</v>
      </c>
      <c r="L129" s="47">
        <v>112.285</v>
      </c>
      <c r="M129" s="47">
        <v>43.884999999999998</v>
      </c>
      <c r="N129" s="47">
        <v>117.377</v>
      </c>
      <c r="O129" s="47">
        <v>397.90199999999999</v>
      </c>
    </row>
    <row r="130" spans="1:15" x14ac:dyDescent="0.25">
      <c r="A130" s="19" t="s">
        <v>15</v>
      </c>
      <c r="B130" s="19" t="s">
        <v>16</v>
      </c>
      <c r="C130" s="18" t="s">
        <v>126</v>
      </c>
      <c r="D130" s="18"/>
      <c r="E130" s="18" t="s">
        <v>18</v>
      </c>
      <c r="F130" s="32">
        <f t="shared" si="3"/>
        <v>180.67566666666664</v>
      </c>
      <c r="G130" s="47">
        <v>1557.7929999999999</v>
      </c>
      <c r="H130" s="47">
        <v>1100.538</v>
      </c>
      <c r="I130" s="47">
        <v>3005.7539999999999</v>
      </c>
      <c r="J130" s="47">
        <v>34.575000000000003</v>
      </c>
      <c r="K130" s="47">
        <v>973.61500000000001</v>
      </c>
      <c r="L130" s="47">
        <v>704.74300000000005</v>
      </c>
      <c r="M130" s="47">
        <v>373.50099999999998</v>
      </c>
      <c r="N130" s="47">
        <v>130.001</v>
      </c>
      <c r="O130" s="47">
        <v>38.524999999999999</v>
      </c>
    </row>
    <row r="131" spans="1:15" x14ac:dyDescent="0.25">
      <c r="A131" s="19" t="s">
        <v>15</v>
      </c>
      <c r="B131" s="19" t="s">
        <v>16</v>
      </c>
      <c r="C131" s="18" t="s">
        <v>110</v>
      </c>
      <c r="D131" s="18"/>
      <c r="E131" s="18" t="s">
        <v>18</v>
      </c>
      <c r="F131" s="32">
        <f t="shared" si="3"/>
        <v>153.93099999999998</v>
      </c>
      <c r="G131" s="47">
        <v>149.99100000000001</v>
      </c>
      <c r="H131" s="47">
        <v>209.64</v>
      </c>
      <c r="I131" s="47">
        <v>51.390999999999998</v>
      </c>
      <c r="J131" s="47">
        <v>8.9450000000000003</v>
      </c>
      <c r="K131" s="47">
        <v>411.79</v>
      </c>
      <c r="L131" s="47">
        <v>78.515000000000001</v>
      </c>
      <c r="M131" s="47">
        <v>109.363</v>
      </c>
      <c r="N131" s="47">
        <v>170.17699999999999</v>
      </c>
      <c r="O131" s="47">
        <v>182.25299999999999</v>
      </c>
    </row>
    <row r="132" spans="1:15" x14ac:dyDescent="0.25">
      <c r="A132" s="19" t="s">
        <v>15</v>
      </c>
      <c r="B132" s="19" t="s">
        <v>16</v>
      </c>
      <c r="C132" s="18" t="s">
        <v>161</v>
      </c>
      <c r="D132" s="18"/>
      <c r="E132" s="18" t="s">
        <v>18</v>
      </c>
      <c r="F132" s="32">
        <f t="shared" si="3"/>
        <v>152.70066666666665</v>
      </c>
      <c r="G132" s="47">
        <v>894.84</v>
      </c>
      <c r="H132" s="47">
        <v>2615.0949999999998</v>
      </c>
      <c r="I132" s="47">
        <v>2555.395</v>
      </c>
      <c r="J132" s="47">
        <v>154.27699999999999</v>
      </c>
      <c r="K132" s="47">
        <v>151.32</v>
      </c>
      <c r="L132" s="47">
        <v>307.14800000000002</v>
      </c>
      <c r="M132" s="47">
        <v>215.398</v>
      </c>
      <c r="N132" s="47">
        <v>25.151</v>
      </c>
      <c r="O132" s="47">
        <v>217.553</v>
      </c>
    </row>
    <row r="133" spans="1:15" x14ac:dyDescent="0.25">
      <c r="A133" s="19" t="s">
        <v>15</v>
      </c>
      <c r="B133" s="19" t="s">
        <v>16</v>
      </c>
      <c r="C133" s="18" t="s">
        <v>111</v>
      </c>
      <c r="D133" s="18"/>
      <c r="E133" s="18" t="s">
        <v>18</v>
      </c>
      <c r="F133" s="32">
        <f t="shared" si="3"/>
        <v>146.24233333333333</v>
      </c>
      <c r="G133" s="47">
        <v>316.154</v>
      </c>
      <c r="H133" s="47">
        <v>65.090999999999994</v>
      </c>
      <c r="I133" s="47">
        <v>14.567</v>
      </c>
      <c r="J133" s="47">
        <v>358.084</v>
      </c>
      <c r="K133" s="47">
        <v>452.12</v>
      </c>
      <c r="L133" s="47">
        <v>48.664999999999999</v>
      </c>
      <c r="M133" s="47">
        <v>84.713999999999999</v>
      </c>
      <c r="N133" s="47">
        <v>179.965</v>
      </c>
      <c r="O133" s="47">
        <v>174.048</v>
      </c>
    </row>
    <row r="134" spans="1:15" x14ac:dyDescent="0.25">
      <c r="A134" s="19" t="s">
        <v>15</v>
      </c>
      <c r="B134" s="19" t="s">
        <v>16</v>
      </c>
      <c r="C134" s="18" t="s">
        <v>103</v>
      </c>
      <c r="D134" s="18"/>
      <c r="E134" s="18" t="s">
        <v>18</v>
      </c>
      <c r="F134" s="32">
        <f t="shared" si="3"/>
        <v>140.65466666666666</v>
      </c>
      <c r="G134" s="47">
        <v>726.51800000000003</v>
      </c>
      <c r="H134" s="47">
        <v>469.03800000000001</v>
      </c>
      <c r="I134" s="47">
        <v>246.83199999999999</v>
      </c>
      <c r="J134" s="47">
        <v>1830.586</v>
      </c>
      <c r="K134" s="47">
        <v>522.36800000000005</v>
      </c>
      <c r="L134" s="47">
        <v>166.09100000000001</v>
      </c>
      <c r="M134" s="47">
        <v>66.84</v>
      </c>
      <c r="N134" s="47">
        <v>48.698999999999998</v>
      </c>
      <c r="O134" s="47">
        <v>306.42500000000001</v>
      </c>
    </row>
    <row r="135" spans="1:15" x14ac:dyDescent="0.25">
      <c r="A135" s="19" t="s">
        <v>15</v>
      </c>
      <c r="B135" s="19" t="s">
        <v>16</v>
      </c>
      <c r="C135" s="18" t="s">
        <v>184</v>
      </c>
      <c r="D135" s="18"/>
      <c r="E135" s="18" t="s">
        <v>18</v>
      </c>
      <c r="F135" s="32">
        <f t="shared" ref="F135:F198" si="4">SUM(M135:O135)/3</f>
        <v>140.56899999999999</v>
      </c>
      <c r="G135" s="47">
        <v>0.13400000000000001</v>
      </c>
      <c r="H135" s="47" t="s">
        <v>64</v>
      </c>
      <c r="I135" s="47" t="s">
        <v>64</v>
      </c>
      <c r="J135" s="47" t="s">
        <v>64</v>
      </c>
      <c r="K135" s="47">
        <v>0.16600000000000001</v>
      </c>
      <c r="L135" s="47">
        <v>91.070999999999998</v>
      </c>
      <c r="M135" s="47">
        <v>108.351</v>
      </c>
      <c r="N135" s="47">
        <v>303.41699999999997</v>
      </c>
      <c r="O135" s="47">
        <v>9.9390000000000001</v>
      </c>
    </row>
    <row r="136" spans="1:15" x14ac:dyDescent="0.25">
      <c r="A136" s="19" t="s">
        <v>15</v>
      </c>
      <c r="B136" s="19" t="s">
        <v>16</v>
      </c>
      <c r="C136" s="18" t="s">
        <v>170</v>
      </c>
      <c r="D136" s="18"/>
      <c r="E136" s="18" t="s">
        <v>18</v>
      </c>
      <c r="F136" s="32">
        <f t="shared" si="4"/>
        <v>126.56500000000001</v>
      </c>
      <c r="G136" s="47">
        <v>7.1999999999999995E-2</v>
      </c>
      <c r="H136" s="47">
        <v>9.0389999999999997</v>
      </c>
      <c r="I136" s="47">
        <v>5.8369999999999997</v>
      </c>
      <c r="J136" s="47">
        <v>3.5670000000000002</v>
      </c>
      <c r="K136" s="47">
        <v>26.38</v>
      </c>
      <c r="L136" s="47">
        <v>0.123</v>
      </c>
      <c r="M136" s="47">
        <v>3.83</v>
      </c>
      <c r="N136" s="47">
        <v>74.539000000000001</v>
      </c>
      <c r="O136" s="47">
        <v>301.32600000000002</v>
      </c>
    </row>
    <row r="137" spans="1:15" x14ac:dyDescent="0.25">
      <c r="A137" s="19" t="s">
        <v>15</v>
      </c>
      <c r="B137" s="19" t="s">
        <v>16</v>
      </c>
      <c r="C137" s="18" t="s">
        <v>277</v>
      </c>
      <c r="D137" s="18"/>
      <c r="E137" s="18" t="s">
        <v>18</v>
      </c>
      <c r="F137" s="32">
        <f t="shared" si="4"/>
        <v>123.91000000000001</v>
      </c>
      <c r="G137" s="47" t="s">
        <v>64</v>
      </c>
      <c r="H137" s="47" t="s">
        <v>64</v>
      </c>
      <c r="I137" s="47" t="s">
        <v>64</v>
      </c>
      <c r="J137" s="47" t="s">
        <v>64</v>
      </c>
      <c r="K137" s="47" t="s">
        <v>64</v>
      </c>
      <c r="L137" s="47" t="s">
        <v>64</v>
      </c>
      <c r="M137" s="47" t="s">
        <v>64</v>
      </c>
      <c r="N137" s="47">
        <v>119.837</v>
      </c>
      <c r="O137" s="47">
        <v>251.893</v>
      </c>
    </row>
    <row r="138" spans="1:15" x14ac:dyDescent="0.25">
      <c r="A138" s="19" t="s">
        <v>15</v>
      </c>
      <c r="B138" s="19" t="s">
        <v>16</v>
      </c>
      <c r="C138" s="18" t="s">
        <v>146</v>
      </c>
      <c r="D138" s="18"/>
      <c r="E138" s="18" t="s">
        <v>18</v>
      </c>
      <c r="F138" s="32">
        <f t="shared" si="4"/>
        <v>117.50633333333333</v>
      </c>
      <c r="G138" s="47">
        <v>13.096</v>
      </c>
      <c r="H138" s="47">
        <v>9.3040000000000003</v>
      </c>
      <c r="I138" s="47">
        <v>329.32299999999998</v>
      </c>
      <c r="J138" s="47">
        <v>486.96699999999998</v>
      </c>
      <c r="K138" s="47">
        <v>100.01900000000001</v>
      </c>
      <c r="L138" s="47">
        <v>191.351</v>
      </c>
      <c r="M138" s="47">
        <v>155.99700000000001</v>
      </c>
      <c r="N138" s="47">
        <v>128.28299999999999</v>
      </c>
      <c r="O138" s="47">
        <v>68.239000000000004</v>
      </c>
    </row>
    <row r="139" spans="1:15" x14ac:dyDescent="0.25">
      <c r="A139" s="19" t="s">
        <v>15</v>
      </c>
      <c r="B139" s="19" t="s">
        <v>16</v>
      </c>
      <c r="C139" s="18" t="s">
        <v>135</v>
      </c>
      <c r="D139" s="18"/>
      <c r="E139" s="18" t="s">
        <v>18</v>
      </c>
      <c r="F139" s="32">
        <f t="shared" si="4"/>
        <v>108.67433333333334</v>
      </c>
      <c r="G139" s="47">
        <v>107.93899999999999</v>
      </c>
      <c r="H139" s="47">
        <v>129.18899999999999</v>
      </c>
      <c r="I139" s="47">
        <v>8.1850000000000005</v>
      </c>
      <c r="J139" s="47">
        <v>333.02199999999999</v>
      </c>
      <c r="K139" s="47">
        <v>255.476</v>
      </c>
      <c r="L139" s="47">
        <v>122.922</v>
      </c>
      <c r="M139" s="47">
        <v>181.74700000000001</v>
      </c>
      <c r="N139" s="47">
        <v>45.142000000000003</v>
      </c>
      <c r="O139" s="47">
        <v>99.134</v>
      </c>
    </row>
    <row r="140" spans="1:15" x14ac:dyDescent="0.25">
      <c r="A140" s="19" t="s">
        <v>15</v>
      </c>
      <c r="B140" s="19" t="s">
        <v>16</v>
      </c>
      <c r="C140" s="18" t="s">
        <v>113</v>
      </c>
      <c r="D140" s="18"/>
      <c r="E140" s="18" t="s">
        <v>18</v>
      </c>
      <c r="F140" s="32">
        <f t="shared" si="4"/>
        <v>97.233000000000004</v>
      </c>
      <c r="G140" s="47">
        <v>341.16199999999998</v>
      </c>
      <c r="H140" s="47">
        <v>204.55099999999999</v>
      </c>
      <c r="I140" s="47" t="s">
        <v>64</v>
      </c>
      <c r="J140" s="47" t="s">
        <v>64</v>
      </c>
      <c r="K140" s="47">
        <v>80.751000000000005</v>
      </c>
      <c r="L140" s="47">
        <v>273.52199999999999</v>
      </c>
      <c r="M140" s="47">
        <v>174.64400000000001</v>
      </c>
      <c r="N140" s="47">
        <v>59.113</v>
      </c>
      <c r="O140" s="47">
        <v>57.942</v>
      </c>
    </row>
    <row r="141" spans="1:15" x14ac:dyDescent="0.25">
      <c r="A141" s="19" t="s">
        <v>15</v>
      </c>
      <c r="B141" s="19" t="s">
        <v>16</v>
      </c>
      <c r="C141" s="18" t="s">
        <v>191</v>
      </c>
      <c r="D141" s="18"/>
      <c r="E141" s="18" t="s">
        <v>18</v>
      </c>
      <c r="F141" s="32">
        <f t="shared" si="4"/>
        <v>95.666666666666671</v>
      </c>
      <c r="G141" s="47">
        <v>571.67200000000003</v>
      </c>
      <c r="H141" s="47">
        <v>250.11</v>
      </c>
      <c r="I141" s="47">
        <v>71.286000000000001</v>
      </c>
      <c r="J141" s="47">
        <v>42.436999999999998</v>
      </c>
      <c r="K141" s="47">
        <v>183.756</v>
      </c>
      <c r="L141" s="47">
        <v>18.614999999999998</v>
      </c>
      <c r="M141" s="47">
        <v>129.971</v>
      </c>
      <c r="N141" s="47">
        <v>120.426</v>
      </c>
      <c r="O141" s="47">
        <v>36.603000000000002</v>
      </c>
    </row>
    <row r="142" spans="1:15" x14ac:dyDescent="0.25">
      <c r="A142" s="19" t="s">
        <v>15</v>
      </c>
      <c r="B142" s="19" t="s">
        <v>16</v>
      </c>
      <c r="C142" s="18" t="s">
        <v>164</v>
      </c>
      <c r="D142" s="18"/>
      <c r="E142" s="18" t="s">
        <v>18</v>
      </c>
      <c r="F142" s="32">
        <f t="shared" si="4"/>
        <v>95.632666666666651</v>
      </c>
      <c r="G142" s="47">
        <v>67.114999999999995</v>
      </c>
      <c r="H142" s="47">
        <v>617.06600000000003</v>
      </c>
      <c r="I142" s="47">
        <v>15.733000000000001</v>
      </c>
      <c r="J142" s="47">
        <v>14.864000000000001</v>
      </c>
      <c r="K142" s="47">
        <v>1.1759999999999999</v>
      </c>
      <c r="L142" s="47" t="s">
        <v>64</v>
      </c>
      <c r="M142" s="47">
        <v>107.827</v>
      </c>
      <c r="N142" s="47">
        <v>178.29400000000001</v>
      </c>
      <c r="O142" s="47">
        <v>0.77700000000000002</v>
      </c>
    </row>
    <row r="143" spans="1:15" x14ac:dyDescent="0.25">
      <c r="A143" s="19" t="s">
        <v>15</v>
      </c>
      <c r="B143" s="19" t="s">
        <v>16</v>
      </c>
      <c r="C143" s="18" t="s">
        <v>200</v>
      </c>
      <c r="D143" s="18"/>
      <c r="E143" s="18" t="s">
        <v>18</v>
      </c>
      <c r="F143" s="32">
        <f t="shared" si="4"/>
        <v>89.024999999999991</v>
      </c>
      <c r="G143" s="47">
        <v>416.875</v>
      </c>
      <c r="H143" s="47">
        <v>167.90199999999999</v>
      </c>
      <c r="I143" s="47">
        <v>130.86199999999999</v>
      </c>
      <c r="J143" s="47">
        <v>155.60499999999999</v>
      </c>
      <c r="K143" s="47">
        <v>67.653000000000006</v>
      </c>
      <c r="L143" s="47">
        <v>27.097999999999999</v>
      </c>
      <c r="M143" s="47">
        <v>68.841999999999999</v>
      </c>
      <c r="N143" s="47">
        <v>179.24799999999999</v>
      </c>
      <c r="O143" s="47">
        <v>18.984999999999999</v>
      </c>
    </row>
    <row r="144" spans="1:15" x14ac:dyDescent="0.25">
      <c r="A144" s="19" t="s">
        <v>15</v>
      </c>
      <c r="B144" s="19" t="s">
        <v>16</v>
      </c>
      <c r="C144" s="18" t="s">
        <v>275</v>
      </c>
      <c r="D144" s="18"/>
      <c r="E144" s="18" t="s">
        <v>18</v>
      </c>
      <c r="F144" s="32">
        <f t="shared" si="4"/>
        <v>85.397000000000006</v>
      </c>
      <c r="G144" s="47" t="s">
        <v>64</v>
      </c>
      <c r="H144" s="47">
        <v>5.1609999999999996</v>
      </c>
      <c r="I144" s="47">
        <v>38.445999999999998</v>
      </c>
      <c r="J144" s="47">
        <v>91.527000000000001</v>
      </c>
      <c r="K144" s="47">
        <v>79.67</v>
      </c>
      <c r="L144" s="47">
        <v>44.765000000000001</v>
      </c>
      <c r="M144" s="47">
        <v>52.963999999999999</v>
      </c>
      <c r="N144" s="47">
        <v>9.4350000000000005</v>
      </c>
      <c r="O144" s="47">
        <v>193.792</v>
      </c>
    </row>
    <row r="145" spans="1:15" x14ac:dyDescent="0.25">
      <c r="A145" s="19" t="s">
        <v>15</v>
      </c>
      <c r="B145" s="19" t="s">
        <v>16</v>
      </c>
      <c r="C145" s="18" t="s">
        <v>152</v>
      </c>
      <c r="D145" s="18"/>
      <c r="E145" s="18" t="s">
        <v>18</v>
      </c>
      <c r="F145" s="32">
        <f t="shared" si="4"/>
        <v>85.204999999999998</v>
      </c>
      <c r="G145" s="47">
        <v>213.35300000000001</v>
      </c>
      <c r="H145" s="47">
        <v>764.88400000000001</v>
      </c>
      <c r="I145" s="47">
        <v>45.44</v>
      </c>
      <c r="J145" s="47">
        <v>432.16199999999998</v>
      </c>
      <c r="K145" s="47">
        <v>49.271999999999998</v>
      </c>
      <c r="L145" s="47">
        <v>13.635</v>
      </c>
      <c r="M145" s="47">
        <v>129.32300000000001</v>
      </c>
      <c r="N145" s="47">
        <v>119.124</v>
      </c>
      <c r="O145" s="47">
        <v>7.1680000000000001</v>
      </c>
    </row>
    <row r="146" spans="1:15" x14ac:dyDescent="0.25">
      <c r="A146" s="19" t="s">
        <v>15</v>
      </c>
      <c r="B146" s="19" t="s">
        <v>16</v>
      </c>
      <c r="C146" s="18" t="s">
        <v>210</v>
      </c>
      <c r="D146" s="18"/>
      <c r="E146" s="18" t="s">
        <v>18</v>
      </c>
      <c r="F146" s="32">
        <f t="shared" si="4"/>
        <v>79.832000000000008</v>
      </c>
      <c r="G146" s="47">
        <v>39.652999999999999</v>
      </c>
      <c r="H146" s="47" t="s">
        <v>64</v>
      </c>
      <c r="I146" s="47">
        <v>46.396000000000001</v>
      </c>
      <c r="J146" s="47">
        <v>12.297000000000001</v>
      </c>
      <c r="K146" s="47" t="s">
        <v>64</v>
      </c>
      <c r="L146" s="47">
        <v>11.164</v>
      </c>
      <c r="M146" s="47">
        <v>16.943000000000001</v>
      </c>
      <c r="N146" s="47">
        <v>107.05200000000001</v>
      </c>
      <c r="O146" s="47">
        <v>115.501</v>
      </c>
    </row>
    <row r="147" spans="1:15" x14ac:dyDescent="0.25">
      <c r="A147" s="19" t="s">
        <v>15</v>
      </c>
      <c r="B147" s="19" t="s">
        <v>16</v>
      </c>
      <c r="C147" s="18" t="s">
        <v>192</v>
      </c>
      <c r="D147" s="18"/>
      <c r="E147" s="18" t="s">
        <v>18</v>
      </c>
      <c r="F147" s="32">
        <f t="shared" si="4"/>
        <v>78.64800000000001</v>
      </c>
      <c r="G147" s="47">
        <v>1.68</v>
      </c>
      <c r="H147" s="47">
        <v>36.445</v>
      </c>
      <c r="I147" s="47">
        <v>3.2890000000000001</v>
      </c>
      <c r="J147" s="47">
        <v>0.63100000000000001</v>
      </c>
      <c r="K147" s="47" t="s">
        <v>64</v>
      </c>
      <c r="L147" s="47">
        <v>2.9000000000000001E-2</v>
      </c>
      <c r="M147" s="47">
        <v>88.075000000000003</v>
      </c>
      <c r="N147" s="47">
        <v>7.7560000000000002</v>
      </c>
      <c r="O147" s="47">
        <v>140.113</v>
      </c>
    </row>
    <row r="148" spans="1:15" x14ac:dyDescent="0.25">
      <c r="A148" s="19" t="s">
        <v>15</v>
      </c>
      <c r="B148" s="19" t="s">
        <v>16</v>
      </c>
      <c r="C148" s="18" t="s">
        <v>182</v>
      </c>
      <c r="D148" s="18"/>
      <c r="E148" s="18" t="s">
        <v>18</v>
      </c>
      <c r="F148" s="32">
        <f t="shared" si="4"/>
        <v>75.957000000000008</v>
      </c>
      <c r="G148" s="47">
        <v>16.98</v>
      </c>
      <c r="H148" s="47">
        <v>3.0030000000000001</v>
      </c>
      <c r="I148" s="47">
        <v>87.524000000000001</v>
      </c>
      <c r="J148" s="47">
        <v>17.663</v>
      </c>
      <c r="K148" s="47">
        <v>1.3069999999999999</v>
      </c>
      <c r="L148" s="47">
        <v>35.634</v>
      </c>
      <c r="M148" s="47">
        <v>35.795000000000002</v>
      </c>
      <c r="N148" s="47">
        <v>78.843000000000004</v>
      </c>
      <c r="O148" s="47">
        <v>113.233</v>
      </c>
    </row>
    <row r="149" spans="1:15" x14ac:dyDescent="0.25">
      <c r="A149" s="19" t="s">
        <v>15</v>
      </c>
      <c r="B149" s="19" t="s">
        <v>16</v>
      </c>
      <c r="C149" s="18" t="s">
        <v>324</v>
      </c>
      <c r="D149" s="18"/>
      <c r="E149" s="18" t="s">
        <v>18</v>
      </c>
      <c r="F149" s="32">
        <f t="shared" si="4"/>
        <v>74.834666666666678</v>
      </c>
      <c r="G149" s="47">
        <v>5.8780000000000001</v>
      </c>
      <c r="H149" s="47" t="s">
        <v>64</v>
      </c>
      <c r="I149" s="47">
        <v>1.3120000000000001</v>
      </c>
      <c r="J149" s="47">
        <v>29.797999999999998</v>
      </c>
      <c r="K149" s="47">
        <v>0.47799999999999998</v>
      </c>
      <c r="L149" s="47">
        <v>354.14400000000001</v>
      </c>
      <c r="M149" s="47">
        <v>55.829000000000001</v>
      </c>
      <c r="N149" s="47">
        <v>130.21899999999999</v>
      </c>
      <c r="O149" s="47">
        <v>38.456000000000003</v>
      </c>
    </row>
    <row r="150" spans="1:15" x14ac:dyDescent="0.25">
      <c r="A150" s="19" t="s">
        <v>15</v>
      </c>
      <c r="B150" s="19" t="s">
        <v>16</v>
      </c>
      <c r="C150" s="18" t="s">
        <v>141</v>
      </c>
      <c r="D150" s="18"/>
      <c r="E150" s="18" t="s">
        <v>18</v>
      </c>
      <c r="F150" s="32">
        <f t="shared" si="4"/>
        <v>74.802666666666667</v>
      </c>
      <c r="G150" s="47">
        <v>78.591999999999999</v>
      </c>
      <c r="H150" s="47">
        <v>8.2629999999999999</v>
      </c>
      <c r="I150" s="47">
        <v>44.127000000000002</v>
      </c>
      <c r="J150" s="47">
        <v>135.70699999999999</v>
      </c>
      <c r="K150" s="47">
        <v>25.73</v>
      </c>
      <c r="L150" s="47">
        <v>43.601999999999997</v>
      </c>
      <c r="M150" s="47">
        <v>133.57499999999999</v>
      </c>
      <c r="N150" s="47">
        <v>48.591000000000001</v>
      </c>
      <c r="O150" s="47">
        <v>42.241999999999997</v>
      </c>
    </row>
    <row r="151" spans="1:15" x14ac:dyDescent="0.25">
      <c r="A151" s="19" t="s">
        <v>15</v>
      </c>
      <c r="B151" s="19" t="s">
        <v>16</v>
      </c>
      <c r="C151" s="18" t="s">
        <v>193</v>
      </c>
      <c r="D151" s="18"/>
      <c r="E151" s="18" t="s">
        <v>18</v>
      </c>
      <c r="F151" s="32">
        <f t="shared" si="4"/>
        <v>71.62833333333333</v>
      </c>
      <c r="G151" s="47">
        <v>1654.9069999999999</v>
      </c>
      <c r="H151" s="47">
        <v>292.07</v>
      </c>
      <c r="I151" s="47">
        <v>3.51</v>
      </c>
      <c r="J151" s="47">
        <v>1.613</v>
      </c>
      <c r="K151" s="47" t="s">
        <v>64</v>
      </c>
      <c r="L151" s="47">
        <v>3.6379999999999999</v>
      </c>
      <c r="M151" s="47">
        <v>0.48699999999999999</v>
      </c>
      <c r="N151" s="47">
        <v>1E-3</v>
      </c>
      <c r="O151" s="47">
        <v>214.39699999999999</v>
      </c>
    </row>
    <row r="152" spans="1:15" x14ac:dyDescent="0.25">
      <c r="A152" s="19" t="s">
        <v>15</v>
      </c>
      <c r="B152" s="19" t="s">
        <v>16</v>
      </c>
      <c r="C152" s="18" t="s">
        <v>144</v>
      </c>
      <c r="D152" s="18"/>
      <c r="E152" s="18" t="s">
        <v>18</v>
      </c>
      <c r="F152" s="32">
        <f t="shared" si="4"/>
        <v>66.83</v>
      </c>
      <c r="G152" s="47">
        <v>1101.45</v>
      </c>
      <c r="H152" s="47">
        <v>1990.2470000000001</v>
      </c>
      <c r="I152" s="47">
        <v>782.57</v>
      </c>
      <c r="J152" s="47">
        <v>706.846</v>
      </c>
      <c r="K152" s="47">
        <v>228.61699999999999</v>
      </c>
      <c r="L152" s="47">
        <v>1.181</v>
      </c>
      <c r="M152" s="47">
        <v>55.362000000000002</v>
      </c>
      <c r="N152" s="47">
        <v>1.284</v>
      </c>
      <c r="O152" s="47">
        <v>143.84399999999999</v>
      </c>
    </row>
    <row r="153" spans="1:15" x14ac:dyDescent="0.25">
      <c r="A153" s="19" t="s">
        <v>15</v>
      </c>
      <c r="B153" s="19" t="s">
        <v>16</v>
      </c>
      <c r="C153" s="18" t="s">
        <v>177</v>
      </c>
      <c r="D153" s="18"/>
      <c r="E153" s="18" t="s">
        <v>18</v>
      </c>
      <c r="F153" s="32">
        <f t="shared" si="4"/>
        <v>65.87233333333333</v>
      </c>
      <c r="G153" s="47">
        <v>42.737000000000002</v>
      </c>
      <c r="H153" s="47">
        <v>121.884</v>
      </c>
      <c r="I153" s="47">
        <v>473.29700000000003</v>
      </c>
      <c r="J153" s="47" t="s">
        <v>64</v>
      </c>
      <c r="K153" s="47">
        <v>30.622</v>
      </c>
      <c r="L153" s="47" t="s">
        <v>64</v>
      </c>
      <c r="M153" s="47">
        <v>93.725999999999999</v>
      </c>
      <c r="N153" s="47">
        <v>102.374</v>
      </c>
      <c r="O153" s="47">
        <v>1.5169999999999999</v>
      </c>
    </row>
    <row r="154" spans="1:15" x14ac:dyDescent="0.25">
      <c r="A154" s="19" t="s">
        <v>15</v>
      </c>
      <c r="B154" s="19" t="s">
        <v>16</v>
      </c>
      <c r="C154" s="18" t="s">
        <v>211</v>
      </c>
      <c r="D154" s="18"/>
      <c r="E154" s="18" t="s">
        <v>18</v>
      </c>
      <c r="F154" s="32">
        <f t="shared" si="4"/>
        <v>65.271000000000001</v>
      </c>
      <c r="G154" s="47">
        <v>16.199000000000002</v>
      </c>
      <c r="H154" s="47" t="s">
        <v>64</v>
      </c>
      <c r="I154" s="47">
        <v>53.685000000000002</v>
      </c>
      <c r="J154" s="47">
        <v>61.887999999999998</v>
      </c>
      <c r="K154" s="47">
        <v>13.824999999999999</v>
      </c>
      <c r="L154" s="47">
        <v>211.35599999999999</v>
      </c>
      <c r="M154" s="47">
        <v>146.37899999999999</v>
      </c>
      <c r="N154" s="47">
        <v>42.558999999999997</v>
      </c>
      <c r="O154" s="47">
        <v>6.875</v>
      </c>
    </row>
    <row r="155" spans="1:15" x14ac:dyDescent="0.25">
      <c r="A155" s="19" t="s">
        <v>15</v>
      </c>
      <c r="B155" s="19" t="s">
        <v>16</v>
      </c>
      <c r="C155" s="18" t="s">
        <v>130</v>
      </c>
      <c r="D155" s="18"/>
      <c r="E155" s="18" t="s">
        <v>18</v>
      </c>
      <c r="F155" s="32">
        <f t="shared" si="4"/>
        <v>62.943333333333335</v>
      </c>
      <c r="G155" s="47">
        <v>84.06</v>
      </c>
      <c r="H155" s="47">
        <v>10.77</v>
      </c>
      <c r="I155" s="47">
        <v>27.640999999999998</v>
      </c>
      <c r="J155" s="47">
        <v>67.334000000000003</v>
      </c>
      <c r="K155" s="47">
        <v>68.569999999999993</v>
      </c>
      <c r="L155" s="47">
        <v>29.956</v>
      </c>
      <c r="M155" s="47">
        <v>48.070999999999998</v>
      </c>
      <c r="N155" s="47">
        <v>79.236000000000004</v>
      </c>
      <c r="O155" s="47">
        <v>61.523000000000003</v>
      </c>
    </row>
    <row r="156" spans="1:15" x14ac:dyDescent="0.25">
      <c r="A156" s="19" t="s">
        <v>15</v>
      </c>
      <c r="B156" s="19" t="s">
        <v>16</v>
      </c>
      <c r="C156" s="18" t="s">
        <v>167</v>
      </c>
      <c r="D156" s="18"/>
      <c r="E156" s="18" t="s">
        <v>18</v>
      </c>
      <c r="F156" s="32">
        <f t="shared" si="4"/>
        <v>62.122999999999998</v>
      </c>
      <c r="G156" s="47">
        <v>748.14</v>
      </c>
      <c r="H156" s="47">
        <v>115.81399999999999</v>
      </c>
      <c r="I156" s="47">
        <v>71.817999999999998</v>
      </c>
      <c r="J156" s="47">
        <v>57.34</v>
      </c>
      <c r="K156" s="47">
        <v>86.486000000000004</v>
      </c>
      <c r="L156" s="47">
        <v>89.736000000000004</v>
      </c>
      <c r="M156" s="47">
        <v>103.03400000000001</v>
      </c>
      <c r="N156" s="47">
        <v>46.893999999999998</v>
      </c>
      <c r="O156" s="47">
        <v>36.441000000000003</v>
      </c>
    </row>
    <row r="157" spans="1:15" x14ac:dyDescent="0.25">
      <c r="A157" s="19" t="s">
        <v>15</v>
      </c>
      <c r="B157" s="19" t="s">
        <v>16</v>
      </c>
      <c r="C157" s="18" t="s">
        <v>127</v>
      </c>
      <c r="D157" s="18"/>
      <c r="E157" s="18" t="s">
        <v>18</v>
      </c>
      <c r="F157" s="32">
        <f t="shared" si="4"/>
        <v>59.675333333333327</v>
      </c>
      <c r="G157" s="47" t="s">
        <v>64</v>
      </c>
      <c r="H157" s="47" t="s">
        <v>64</v>
      </c>
      <c r="I157" s="47">
        <v>1.2609999999999999</v>
      </c>
      <c r="J157" s="47">
        <v>4.0000000000000001E-3</v>
      </c>
      <c r="K157" s="47">
        <v>15.419</v>
      </c>
      <c r="L157" s="47" t="s">
        <v>64</v>
      </c>
      <c r="M157" s="47" t="s">
        <v>64</v>
      </c>
      <c r="N157" s="47">
        <v>2.57</v>
      </c>
      <c r="O157" s="47">
        <v>176.45599999999999</v>
      </c>
    </row>
    <row r="158" spans="1:15" x14ac:dyDescent="0.25">
      <c r="A158" s="19" t="s">
        <v>15</v>
      </c>
      <c r="B158" s="19" t="s">
        <v>16</v>
      </c>
      <c r="C158" s="18" t="s">
        <v>151</v>
      </c>
      <c r="D158" s="18"/>
      <c r="E158" s="18" t="s">
        <v>18</v>
      </c>
      <c r="F158" s="32">
        <f t="shared" si="4"/>
        <v>56.287000000000006</v>
      </c>
      <c r="G158" s="47">
        <v>26.614000000000001</v>
      </c>
      <c r="H158" s="47">
        <v>73.097999999999999</v>
      </c>
      <c r="I158" s="47">
        <v>130.172</v>
      </c>
      <c r="J158" s="47">
        <v>39.040999999999997</v>
      </c>
      <c r="K158" s="47">
        <v>153.511</v>
      </c>
      <c r="L158" s="47">
        <v>289.76</v>
      </c>
      <c r="M158" s="47">
        <v>67.153000000000006</v>
      </c>
      <c r="N158" s="47">
        <v>92.593999999999994</v>
      </c>
      <c r="O158" s="47">
        <v>9.1140000000000008</v>
      </c>
    </row>
    <row r="159" spans="1:15" x14ac:dyDescent="0.25">
      <c r="A159" s="19" t="s">
        <v>15</v>
      </c>
      <c r="B159" s="19" t="s">
        <v>16</v>
      </c>
      <c r="C159" s="18" t="s">
        <v>187</v>
      </c>
      <c r="D159" s="18"/>
      <c r="E159" s="18" t="s">
        <v>18</v>
      </c>
      <c r="F159" s="32">
        <f t="shared" si="4"/>
        <v>55.74133333333333</v>
      </c>
      <c r="G159" s="47" t="s">
        <v>64</v>
      </c>
      <c r="H159" s="47" t="s">
        <v>64</v>
      </c>
      <c r="I159" s="47">
        <v>2.94</v>
      </c>
      <c r="J159" s="47">
        <v>0.85099999999999998</v>
      </c>
      <c r="K159" s="47">
        <v>43.697000000000003</v>
      </c>
      <c r="L159" s="47" t="s">
        <v>64</v>
      </c>
      <c r="M159" s="47" t="s">
        <v>64</v>
      </c>
      <c r="N159" s="47">
        <v>94.028999999999996</v>
      </c>
      <c r="O159" s="47">
        <v>73.194999999999993</v>
      </c>
    </row>
    <row r="160" spans="1:15" x14ac:dyDescent="0.25">
      <c r="A160" s="19" t="s">
        <v>15</v>
      </c>
      <c r="B160" s="19" t="s">
        <v>16</v>
      </c>
      <c r="C160" s="18" t="s">
        <v>114</v>
      </c>
      <c r="D160" s="18"/>
      <c r="E160" s="18" t="s">
        <v>18</v>
      </c>
      <c r="F160" s="32">
        <f t="shared" si="4"/>
        <v>55.582999999999998</v>
      </c>
      <c r="G160" s="47">
        <v>206.69200000000001</v>
      </c>
      <c r="H160" s="47">
        <v>37.798999999999999</v>
      </c>
      <c r="I160" s="47">
        <v>7.9139999999999997</v>
      </c>
      <c r="J160" s="47">
        <v>15.818</v>
      </c>
      <c r="K160" s="47">
        <v>4.2030000000000003</v>
      </c>
      <c r="L160" s="47">
        <v>33.901000000000003</v>
      </c>
      <c r="M160" s="47">
        <v>124.387</v>
      </c>
      <c r="N160" s="47">
        <v>9.4510000000000005</v>
      </c>
      <c r="O160" s="47">
        <v>32.911000000000001</v>
      </c>
    </row>
    <row r="161" spans="1:15" x14ac:dyDescent="0.25">
      <c r="A161" s="19" t="s">
        <v>15</v>
      </c>
      <c r="B161" s="19" t="s">
        <v>16</v>
      </c>
      <c r="C161" s="18" t="s">
        <v>206</v>
      </c>
      <c r="D161" s="18"/>
      <c r="E161" s="18" t="s">
        <v>18</v>
      </c>
      <c r="F161" s="32">
        <f t="shared" si="4"/>
        <v>55.565666666666665</v>
      </c>
      <c r="G161" s="47">
        <v>154.077</v>
      </c>
      <c r="H161" s="47">
        <v>160.654</v>
      </c>
      <c r="I161" s="47">
        <v>19.626000000000001</v>
      </c>
      <c r="J161" s="47">
        <v>162.96700000000001</v>
      </c>
      <c r="K161" s="47">
        <v>37.883000000000003</v>
      </c>
      <c r="L161" s="47" t="s">
        <v>64</v>
      </c>
      <c r="M161" s="47">
        <v>0.40799999999999997</v>
      </c>
      <c r="N161" s="47">
        <v>5.0000000000000001E-3</v>
      </c>
      <c r="O161" s="47">
        <v>166.28399999999999</v>
      </c>
    </row>
    <row r="162" spans="1:15" x14ac:dyDescent="0.25">
      <c r="A162" s="19" t="s">
        <v>15</v>
      </c>
      <c r="B162" s="19" t="s">
        <v>16</v>
      </c>
      <c r="C162" s="18" t="s">
        <v>172</v>
      </c>
      <c r="D162" s="18"/>
      <c r="E162" s="18" t="s">
        <v>18</v>
      </c>
      <c r="F162" s="32">
        <f t="shared" si="4"/>
        <v>54.472666666666669</v>
      </c>
      <c r="G162" s="47">
        <v>3070.0079999999998</v>
      </c>
      <c r="H162" s="47" t="s">
        <v>64</v>
      </c>
      <c r="I162" s="47">
        <v>1.7999999999999999E-2</v>
      </c>
      <c r="J162" s="47">
        <v>11.564</v>
      </c>
      <c r="K162" s="47">
        <v>95.936000000000007</v>
      </c>
      <c r="L162" s="47">
        <v>30.908999999999999</v>
      </c>
      <c r="M162" s="47">
        <v>25.584</v>
      </c>
      <c r="N162" s="47">
        <v>9.5839999999999996</v>
      </c>
      <c r="O162" s="47">
        <v>128.25</v>
      </c>
    </row>
    <row r="163" spans="1:15" x14ac:dyDescent="0.25">
      <c r="A163" s="19" t="s">
        <v>15</v>
      </c>
      <c r="B163" s="19" t="s">
        <v>16</v>
      </c>
      <c r="C163" s="18" t="s">
        <v>190</v>
      </c>
      <c r="D163" s="18"/>
      <c r="E163" s="18" t="s">
        <v>18</v>
      </c>
      <c r="F163" s="32">
        <f t="shared" si="4"/>
        <v>50.258333333333333</v>
      </c>
      <c r="G163" s="47">
        <v>18.05</v>
      </c>
      <c r="H163" s="47">
        <v>79.254000000000005</v>
      </c>
      <c r="I163" s="47">
        <v>10.641</v>
      </c>
      <c r="J163" s="47">
        <v>22.215</v>
      </c>
      <c r="K163" s="47">
        <v>7.1920000000000002</v>
      </c>
      <c r="L163" s="47">
        <v>1.498</v>
      </c>
      <c r="M163" s="47">
        <v>137.745</v>
      </c>
      <c r="N163" s="47">
        <v>4.0830000000000002</v>
      </c>
      <c r="O163" s="47">
        <v>8.9469999999999992</v>
      </c>
    </row>
    <row r="164" spans="1:15" x14ac:dyDescent="0.25">
      <c r="A164" s="19" t="s">
        <v>15</v>
      </c>
      <c r="B164" s="19" t="s">
        <v>16</v>
      </c>
      <c r="C164" s="18" t="s">
        <v>173</v>
      </c>
      <c r="D164" s="18"/>
      <c r="E164" s="18" t="s">
        <v>18</v>
      </c>
      <c r="F164" s="32">
        <f t="shared" si="4"/>
        <v>49.738666666666667</v>
      </c>
      <c r="G164" s="47">
        <v>3420.866</v>
      </c>
      <c r="H164" s="47">
        <v>169.90299999999999</v>
      </c>
      <c r="I164" s="47">
        <v>2.4319999999999999</v>
      </c>
      <c r="J164" s="47">
        <v>0.18099999999999999</v>
      </c>
      <c r="K164" s="47">
        <v>6.6310000000000002</v>
      </c>
      <c r="L164" s="47">
        <v>174.297</v>
      </c>
      <c r="M164" s="47" t="s">
        <v>64</v>
      </c>
      <c r="N164" s="47">
        <v>99.435000000000002</v>
      </c>
      <c r="O164" s="47">
        <v>49.780999999999999</v>
      </c>
    </row>
    <row r="165" spans="1:15" x14ac:dyDescent="0.25">
      <c r="A165" s="19" t="s">
        <v>15</v>
      </c>
      <c r="B165" s="19" t="s">
        <v>16</v>
      </c>
      <c r="C165" s="18" t="s">
        <v>131</v>
      </c>
      <c r="D165" s="18"/>
      <c r="E165" s="18" t="s">
        <v>18</v>
      </c>
      <c r="F165" s="32">
        <f t="shared" si="4"/>
        <v>42.084000000000003</v>
      </c>
      <c r="G165" s="47">
        <v>46.904000000000003</v>
      </c>
      <c r="H165" s="47">
        <v>618.28099999999995</v>
      </c>
      <c r="I165" s="47">
        <v>211.23</v>
      </c>
      <c r="J165" s="47">
        <v>8.1359999999999992</v>
      </c>
      <c r="K165" s="47">
        <v>15.541</v>
      </c>
      <c r="L165" s="47">
        <v>56.710999999999999</v>
      </c>
      <c r="M165" s="47">
        <v>91.296000000000006</v>
      </c>
      <c r="N165" s="47">
        <v>8.2899999999999991</v>
      </c>
      <c r="O165" s="47">
        <v>26.666</v>
      </c>
    </row>
    <row r="166" spans="1:15" x14ac:dyDescent="0.25">
      <c r="A166" s="19" t="s">
        <v>15</v>
      </c>
      <c r="B166" s="19" t="s">
        <v>16</v>
      </c>
      <c r="C166" s="18" t="s">
        <v>84</v>
      </c>
      <c r="D166" s="18"/>
      <c r="E166" s="18" t="s">
        <v>18</v>
      </c>
      <c r="F166" s="32">
        <f t="shared" si="4"/>
        <v>40.684000000000005</v>
      </c>
      <c r="G166" s="47">
        <v>54.247999999999998</v>
      </c>
      <c r="H166" s="47">
        <v>19.998000000000001</v>
      </c>
      <c r="I166" s="47">
        <v>82.061000000000007</v>
      </c>
      <c r="J166" s="47">
        <v>1.4139999999999999</v>
      </c>
      <c r="K166" s="47">
        <v>74.978999999999999</v>
      </c>
      <c r="L166" s="47">
        <v>114.779</v>
      </c>
      <c r="M166" s="47" t="s">
        <v>64</v>
      </c>
      <c r="N166" s="47">
        <v>30.727</v>
      </c>
      <c r="O166" s="47">
        <v>91.325000000000003</v>
      </c>
    </row>
    <row r="167" spans="1:15" x14ac:dyDescent="0.25">
      <c r="A167" s="19" t="s">
        <v>15</v>
      </c>
      <c r="B167" s="19" t="s">
        <v>16</v>
      </c>
      <c r="C167" s="18" t="s">
        <v>105</v>
      </c>
      <c r="D167" s="18"/>
      <c r="E167" s="18" t="s">
        <v>18</v>
      </c>
      <c r="F167" s="32">
        <f t="shared" si="4"/>
        <v>31.335333333333335</v>
      </c>
      <c r="G167" s="47">
        <v>40.588999999999999</v>
      </c>
      <c r="H167" s="47">
        <v>388.88200000000001</v>
      </c>
      <c r="I167" s="47">
        <v>404.36</v>
      </c>
      <c r="J167" s="47">
        <v>223.506</v>
      </c>
      <c r="K167" s="47">
        <v>0.91600000000000004</v>
      </c>
      <c r="L167" s="47">
        <v>99.796999999999997</v>
      </c>
      <c r="M167" s="47">
        <v>4.734</v>
      </c>
      <c r="N167" s="47">
        <v>2.4630000000000001</v>
      </c>
      <c r="O167" s="47">
        <v>86.808999999999997</v>
      </c>
    </row>
    <row r="168" spans="1:15" x14ac:dyDescent="0.25">
      <c r="A168" s="19" t="s">
        <v>15</v>
      </c>
      <c r="B168" s="19" t="s">
        <v>16</v>
      </c>
      <c r="C168" s="18" t="s">
        <v>176</v>
      </c>
      <c r="D168" s="18"/>
      <c r="E168" s="18" t="s">
        <v>18</v>
      </c>
      <c r="F168" s="32">
        <f t="shared" si="4"/>
        <v>30.610333333333333</v>
      </c>
      <c r="G168" s="47">
        <v>558.14499999999998</v>
      </c>
      <c r="H168" s="47">
        <v>130.67699999999999</v>
      </c>
      <c r="I168" s="47">
        <v>439.99299999999999</v>
      </c>
      <c r="J168" s="47" t="s">
        <v>64</v>
      </c>
      <c r="K168" s="47">
        <v>17.152999999999999</v>
      </c>
      <c r="L168" s="47" t="s">
        <v>64</v>
      </c>
      <c r="M168" s="47">
        <v>26.463000000000001</v>
      </c>
      <c r="N168" s="47">
        <v>46.24</v>
      </c>
      <c r="O168" s="47">
        <v>19.128</v>
      </c>
    </row>
    <row r="169" spans="1:15" x14ac:dyDescent="0.25">
      <c r="A169" s="19" t="s">
        <v>15</v>
      </c>
      <c r="B169" s="19" t="s">
        <v>16</v>
      </c>
      <c r="C169" s="18" t="s">
        <v>118</v>
      </c>
      <c r="D169" s="18"/>
      <c r="E169" s="18" t="s">
        <v>18</v>
      </c>
      <c r="F169" s="32">
        <f t="shared" si="4"/>
        <v>26.888666666666666</v>
      </c>
      <c r="G169" s="47">
        <v>1305.874</v>
      </c>
      <c r="H169" s="47">
        <v>858.88800000000003</v>
      </c>
      <c r="I169" s="47">
        <v>0.63300000000000001</v>
      </c>
      <c r="J169" s="47">
        <v>277.95100000000002</v>
      </c>
      <c r="K169" s="47">
        <v>1208.26</v>
      </c>
      <c r="L169" s="47">
        <v>1884.498</v>
      </c>
      <c r="M169" s="47">
        <v>52.363</v>
      </c>
      <c r="N169" s="47">
        <v>0.38</v>
      </c>
      <c r="O169" s="47">
        <v>27.922999999999998</v>
      </c>
    </row>
    <row r="170" spans="1:15" x14ac:dyDescent="0.25">
      <c r="A170" s="19" t="s">
        <v>15</v>
      </c>
      <c r="B170" s="19" t="s">
        <v>16</v>
      </c>
      <c r="C170" s="18" t="s">
        <v>166</v>
      </c>
      <c r="D170" s="18"/>
      <c r="E170" s="18" t="s">
        <v>18</v>
      </c>
      <c r="F170" s="32">
        <f t="shared" si="4"/>
        <v>26.652333333333331</v>
      </c>
      <c r="G170" s="47" t="s">
        <v>64</v>
      </c>
      <c r="H170" s="47" t="s">
        <v>64</v>
      </c>
      <c r="I170" s="47">
        <v>36.991</v>
      </c>
      <c r="J170" s="47">
        <v>14.526</v>
      </c>
      <c r="K170" s="47">
        <v>30.632000000000001</v>
      </c>
      <c r="L170" s="47">
        <v>14.172000000000001</v>
      </c>
      <c r="M170" s="47">
        <v>27.04</v>
      </c>
      <c r="N170" s="47">
        <v>21.550999999999998</v>
      </c>
      <c r="O170" s="47">
        <v>31.366</v>
      </c>
    </row>
    <row r="171" spans="1:15" x14ac:dyDescent="0.25">
      <c r="A171" s="19" t="s">
        <v>15</v>
      </c>
      <c r="B171" s="19" t="s">
        <v>16</v>
      </c>
      <c r="C171" s="18" t="s">
        <v>208</v>
      </c>
      <c r="D171" s="18"/>
      <c r="E171" s="18" t="s">
        <v>18</v>
      </c>
      <c r="F171" s="32">
        <f t="shared" si="4"/>
        <v>26.622333333333334</v>
      </c>
      <c r="G171" s="47" t="s">
        <v>64</v>
      </c>
      <c r="H171" s="47" t="s">
        <v>64</v>
      </c>
      <c r="I171" s="47" t="s">
        <v>64</v>
      </c>
      <c r="J171" s="47" t="s">
        <v>64</v>
      </c>
      <c r="K171" s="47" t="s">
        <v>64</v>
      </c>
      <c r="L171" s="47" t="s">
        <v>64</v>
      </c>
      <c r="M171" s="47" t="s">
        <v>64</v>
      </c>
      <c r="N171" s="47" t="s">
        <v>64</v>
      </c>
      <c r="O171" s="47">
        <v>79.867000000000004</v>
      </c>
    </row>
    <row r="172" spans="1:15" x14ac:dyDescent="0.25">
      <c r="A172" s="19" t="s">
        <v>15</v>
      </c>
      <c r="B172" s="19" t="s">
        <v>16</v>
      </c>
      <c r="C172" s="18" t="s">
        <v>197</v>
      </c>
      <c r="D172" s="18"/>
      <c r="E172" s="18" t="s">
        <v>18</v>
      </c>
      <c r="F172" s="32">
        <f t="shared" si="4"/>
        <v>25.560666666666666</v>
      </c>
      <c r="G172" s="47">
        <v>178.15700000000001</v>
      </c>
      <c r="H172" s="47">
        <v>0.32800000000000001</v>
      </c>
      <c r="I172" s="47">
        <v>24.024000000000001</v>
      </c>
      <c r="J172" s="47">
        <v>11.16</v>
      </c>
      <c r="K172" s="47">
        <v>12.37</v>
      </c>
      <c r="L172" s="47">
        <v>2.097</v>
      </c>
      <c r="M172" s="47">
        <v>72.25</v>
      </c>
      <c r="N172" s="47">
        <v>3.1280000000000001</v>
      </c>
      <c r="O172" s="47">
        <v>1.304</v>
      </c>
    </row>
    <row r="173" spans="1:15" x14ac:dyDescent="0.25">
      <c r="A173" s="19" t="s">
        <v>15</v>
      </c>
      <c r="B173" s="19" t="s">
        <v>16</v>
      </c>
      <c r="C173" s="18" t="s">
        <v>136</v>
      </c>
      <c r="D173" s="18"/>
      <c r="E173" s="18" t="s">
        <v>18</v>
      </c>
      <c r="F173" s="32">
        <f t="shared" si="4"/>
        <v>25.000666666666664</v>
      </c>
      <c r="G173" s="47" t="s">
        <v>64</v>
      </c>
      <c r="H173" s="47" t="s">
        <v>64</v>
      </c>
      <c r="I173" s="47" t="s">
        <v>64</v>
      </c>
      <c r="J173" s="47">
        <v>0.83499999999999996</v>
      </c>
      <c r="K173" s="47">
        <v>40.618000000000002</v>
      </c>
      <c r="L173" s="47">
        <v>39.698</v>
      </c>
      <c r="M173" s="47">
        <v>9.2219999999999995</v>
      </c>
      <c r="N173" s="47">
        <v>20.077999999999999</v>
      </c>
      <c r="O173" s="47">
        <v>45.701999999999998</v>
      </c>
    </row>
    <row r="174" spans="1:15" x14ac:dyDescent="0.25">
      <c r="A174" s="19" t="s">
        <v>15</v>
      </c>
      <c r="B174" s="19" t="s">
        <v>16</v>
      </c>
      <c r="C174" s="18" t="s">
        <v>195</v>
      </c>
      <c r="D174" s="18"/>
      <c r="E174" s="18" t="s">
        <v>18</v>
      </c>
      <c r="F174" s="32">
        <f t="shared" si="4"/>
        <v>24.692000000000004</v>
      </c>
      <c r="G174" s="47">
        <v>0.93899999999999995</v>
      </c>
      <c r="H174" s="47">
        <v>0.66700000000000004</v>
      </c>
      <c r="I174" s="47">
        <v>0.10199999999999999</v>
      </c>
      <c r="J174" s="47" t="s">
        <v>64</v>
      </c>
      <c r="K174" s="47">
        <v>1.2999999999999999E-2</v>
      </c>
      <c r="L174" s="47">
        <v>52.954999999999998</v>
      </c>
      <c r="M174" s="47">
        <v>57.171999999999997</v>
      </c>
      <c r="N174" s="47">
        <v>16.841000000000001</v>
      </c>
      <c r="O174" s="47">
        <v>6.3E-2</v>
      </c>
    </row>
    <row r="175" spans="1:15" x14ac:dyDescent="0.25">
      <c r="A175" s="19" t="s">
        <v>15</v>
      </c>
      <c r="B175" s="19" t="s">
        <v>16</v>
      </c>
      <c r="C175" s="18" t="s">
        <v>270</v>
      </c>
      <c r="D175" s="18"/>
      <c r="E175" s="18" t="s">
        <v>18</v>
      </c>
      <c r="F175" s="32">
        <f t="shared" si="4"/>
        <v>23.719666666666665</v>
      </c>
      <c r="G175" s="47">
        <v>189.965</v>
      </c>
      <c r="H175" s="47" t="s">
        <v>64</v>
      </c>
      <c r="I175" s="47">
        <v>650.39300000000003</v>
      </c>
      <c r="J175" s="47">
        <v>0.72499999999999998</v>
      </c>
      <c r="K175" s="47">
        <v>7.0949999999999998</v>
      </c>
      <c r="L175" s="47" t="s">
        <v>64</v>
      </c>
      <c r="M175" s="47">
        <v>12.454000000000001</v>
      </c>
      <c r="N175" s="47">
        <v>55.015000000000001</v>
      </c>
      <c r="O175" s="47">
        <v>3.69</v>
      </c>
    </row>
    <row r="176" spans="1:15" x14ac:dyDescent="0.25">
      <c r="A176" s="19" t="s">
        <v>15</v>
      </c>
      <c r="B176" s="19" t="s">
        <v>16</v>
      </c>
      <c r="C176" s="18" t="s">
        <v>196</v>
      </c>
      <c r="D176" s="18"/>
      <c r="E176" s="18" t="s">
        <v>18</v>
      </c>
      <c r="F176" s="32">
        <f t="shared" si="4"/>
        <v>22.430000000000003</v>
      </c>
      <c r="G176" s="47">
        <v>1111.404</v>
      </c>
      <c r="H176" s="47">
        <v>6.8570000000000002</v>
      </c>
      <c r="I176" s="47" t="s">
        <v>64</v>
      </c>
      <c r="J176" s="47">
        <v>0.315</v>
      </c>
      <c r="K176" s="47">
        <v>3.0139999999999998</v>
      </c>
      <c r="L176" s="47">
        <v>0.42399999999999999</v>
      </c>
      <c r="M176" s="47">
        <v>9.3510000000000009</v>
      </c>
      <c r="N176" s="47">
        <v>10.147</v>
      </c>
      <c r="O176" s="47">
        <v>47.792000000000002</v>
      </c>
    </row>
    <row r="177" spans="1:15" x14ac:dyDescent="0.25">
      <c r="A177" s="19" t="s">
        <v>15</v>
      </c>
      <c r="B177" s="19" t="s">
        <v>16</v>
      </c>
      <c r="C177" s="18" t="s">
        <v>85</v>
      </c>
      <c r="D177" s="18"/>
      <c r="E177" s="18" t="s">
        <v>18</v>
      </c>
      <c r="F177" s="32">
        <f t="shared" si="4"/>
        <v>20.771000000000001</v>
      </c>
      <c r="G177" s="47">
        <v>44.087000000000003</v>
      </c>
      <c r="H177" s="47" t="s">
        <v>64</v>
      </c>
      <c r="I177" s="47">
        <v>63.64</v>
      </c>
      <c r="J177" s="47" t="s">
        <v>64</v>
      </c>
      <c r="K177" s="47" t="s">
        <v>64</v>
      </c>
      <c r="L177" s="47" t="s">
        <v>64</v>
      </c>
      <c r="M177" s="47">
        <v>0.28599999999999998</v>
      </c>
      <c r="N177" s="47">
        <v>56.55</v>
      </c>
      <c r="O177" s="47">
        <v>5.4770000000000003</v>
      </c>
    </row>
    <row r="178" spans="1:15" x14ac:dyDescent="0.25">
      <c r="A178" s="19" t="s">
        <v>15</v>
      </c>
      <c r="B178" s="19" t="s">
        <v>16</v>
      </c>
      <c r="C178" s="18" t="s">
        <v>123</v>
      </c>
      <c r="D178" s="18"/>
      <c r="E178" s="18" t="s">
        <v>18</v>
      </c>
      <c r="F178" s="32">
        <f t="shared" si="4"/>
        <v>20.485666666666667</v>
      </c>
      <c r="G178" s="47">
        <v>319.745</v>
      </c>
      <c r="H178" s="47">
        <v>536.20000000000005</v>
      </c>
      <c r="I178" s="47">
        <v>90.343000000000004</v>
      </c>
      <c r="J178" s="47">
        <v>109.447</v>
      </c>
      <c r="K178" s="47">
        <v>91.304000000000002</v>
      </c>
      <c r="L178" s="47">
        <v>60.628</v>
      </c>
      <c r="M178" s="47">
        <v>16.29</v>
      </c>
      <c r="N178" s="47">
        <v>34.813000000000002</v>
      </c>
      <c r="O178" s="47">
        <v>10.353999999999999</v>
      </c>
    </row>
    <row r="179" spans="1:15" x14ac:dyDescent="0.25">
      <c r="A179" s="19" t="s">
        <v>15</v>
      </c>
      <c r="B179" s="19" t="s">
        <v>16</v>
      </c>
      <c r="C179" s="18" t="s">
        <v>137</v>
      </c>
      <c r="D179" s="18"/>
      <c r="E179" s="18" t="s">
        <v>18</v>
      </c>
      <c r="F179" s="32">
        <f t="shared" si="4"/>
        <v>20.286000000000001</v>
      </c>
      <c r="G179" s="47">
        <v>78.100999999999999</v>
      </c>
      <c r="H179" s="47">
        <v>360.31900000000002</v>
      </c>
      <c r="I179" s="47">
        <v>20.884</v>
      </c>
      <c r="J179" s="47">
        <v>61.591999999999999</v>
      </c>
      <c r="K179" s="47">
        <v>21.706</v>
      </c>
      <c r="L179" s="47">
        <v>549.47</v>
      </c>
      <c r="M179" s="47">
        <v>6.5940000000000003</v>
      </c>
      <c r="N179" s="47">
        <v>25.321999999999999</v>
      </c>
      <c r="O179" s="47">
        <v>28.942</v>
      </c>
    </row>
    <row r="180" spans="1:15" x14ac:dyDescent="0.25">
      <c r="A180" s="19" t="s">
        <v>15</v>
      </c>
      <c r="B180" s="19" t="s">
        <v>16</v>
      </c>
      <c r="C180" s="18" t="s">
        <v>63</v>
      </c>
      <c r="D180" s="18"/>
      <c r="E180" s="18" t="s">
        <v>18</v>
      </c>
      <c r="F180" s="32">
        <f t="shared" si="4"/>
        <v>20.267666666666667</v>
      </c>
      <c r="G180" s="47">
        <v>462.96</v>
      </c>
      <c r="H180" s="47">
        <v>54.820999999999998</v>
      </c>
      <c r="I180" s="47">
        <v>485.27800000000002</v>
      </c>
      <c r="J180" s="47">
        <v>60.139000000000003</v>
      </c>
      <c r="K180" s="47">
        <v>736.94799999999998</v>
      </c>
      <c r="L180" s="47">
        <v>2414.3530000000001</v>
      </c>
      <c r="M180" s="47">
        <v>16.579999999999998</v>
      </c>
      <c r="N180" s="47">
        <v>6.4630000000000001</v>
      </c>
      <c r="O180" s="47">
        <v>37.76</v>
      </c>
    </row>
    <row r="181" spans="1:15" x14ac:dyDescent="0.25">
      <c r="A181" s="19" t="s">
        <v>15</v>
      </c>
      <c r="B181" s="19" t="s">
        <v>16</v>
      </c>
      <c r="C181" s="18" t="s">
        <v>188</v>
      </c>
      <c r="D181" s="18"/>
      <c r="E181" s="18" t="s">
        <v>18</v>
      </c>
      <c r="F181" s="32">
        <f t="shared" si="4"/>
        <v>20.224666666666668</v>
      </c>
      <c r="G181" s="47">
        <v>0.16800000000000001</v>
      </c>
      <c r="H181" s="47">
        <v>5.3999999999999999E-2</v>
      </c>
      <c r="I181" s="47">
        <v>137.53</v>
      </c>
      <c r="J181" s="47">
        <v>20.635999999999999</v>
      </c>
      <c r="K181" s="47">
        <v>3.2879999999999998</v>
      </c>
      <c r="L181" s="47">
        <v>33.081000000000003</v>
      </c>
      <c r="M181" s="47">
        <v>18.702000000000002</v>
      </c>
      <c r="N181" s="47">
        <v>24.295999999999999</v>
      </c>
      <c r="O181" s="47">
        <v>17.675999999999998</v>
      </c>
    </row>
    <row r="182" spans="1:15" x14ac:dyDescent="0.25">
      <c r="A182" s="19" t="s">
        <v>15</v>
      </c>
      <c r="B182" s="19" t="s">
        <v>16</v>
      </c>
      <c r="C182" s="18" t="s">
        <v>204</v>
      </c>
      <c r="D182" s="18"/>
      <c r="E182" s="18" t="s">
        <v>18</v>
      </c>
      <c r="F182" s="32">
        <f t="shared" si="4"/>
        <v>19.769666666666666</v>
      </c>
      <c r="G182" s="47">
        <v>38.911999999999999</v>
      </c>
      <c r="H182" s="47">
        <v>19.030999999999999</v>
      </c>
      <c r="I182" s="47" t="s">
        <v>64</v>
      </c>
      <c r="J182" s="47">
        <v>3.6219999999999999</v>
      </c>
      <c r="K182" s="47">
        <v>10.332000000000001</v>
      </c>
      <c r="L182" s="47" t="s">
        <v>64</v>
      </c>
      <c r="M182" s="47">
        <v>57.536000000000001</v>
      </c>
      <c r="N182" s="47">
        <v>0.96099999999999997</v>
      </c>
      <c r="O182" s="47">
        <v>0.81200000000000006</v>
      </c>
    </row>
    <row r="183" spans="1:15" x14ac:dyDescent="0.25">
      <c r="A183" s="19" t="s">
        <v>15</v>
      </c>
      <c r="B183" s="19" t="s">
        <v>16</v>
      </c>
      <c r="C183" s="18" t="s">
        <v>185</v>
      </c>
      <c r="D183" s="18"/>
      <c r="E183" s="18" t="s">
        <v>18</v>
      </c>
      <c r="F183" s="32">
        <f t="shared" si="4"/>
        <v>19.762666666666664</v>
      </c>
      <c r="G183" s="47">
        <v>1039.489</v>
      </c>
      <c r="H183" s="47">
        <v>6520.7849999999999</v>
      </c>
      <c r="I183" s="47">
        <v>1741.422</v>
      </c>
      <c r="J183" s="47">
        <v>230.36099999999999</v>
      </c>
      <c r="K183" s="47">
        <v>27.559000000000001</v>
      </c>
      <c r="L183" s="47">
        <v>36.356999999999999</v>
      </c>
      <c r="M183" s="47">
        <v>1.33</v>
      </c>
      <c r="N183" s="47" t="s">
        <v>64</v>
      </c>
      <c r="O183" s="47">
        <v>57.957999999999998</v>
      </c>
    </row>
    <row r="184" spans="1:15" x14ac:dyDescent="0.25">
      <c r="A184" s="19" t="s">
        <v>15</v>
      </c>
      <c r="B184" s="19" t="s">
        <v>16</v>
      </c>
      <c r="C184" s="18" t="s">
        <v>269</v>
      </c>
      <c r="D184" s="18"/>
      <c r="E184" s="18" t="s">
        <v>18</v>
      </c>
      <c r="F184" s="32">
        <f t="shared" si="4"/>
        <v>19.635666666666665</v>
      </c>
      <c r="G184" s="47">
        <v>67.256</v>
      </c>
      <c r="H184" s="47">
        <v>74.335999999999999</v>
      </c>
      <c r="I184" s="47">
        <v>99.846999999999994</v>
      </c>
      <c r="J184" s="47">
        <v>6.8289999999999997</v>
      </c>
      <c r="K184" s="47">
        <v>40.034999999999997</v>
      </c>
      <c r="L184" s="47">
        <v>12.959</v>
      </c>
      <c r="M184" s="47">
        <v>57.241999999999997</v>
      </c>
      <c r="N184" s="47" t="s">
        <v>64</v>
      </c>
      <c r="O184" s="47">
        <v>1.665</v>
      </c>
    </row>
    <row r="185" spans="1:15" x14ac:dyDescent="0.25">
      <c r="A185" s="19" t="s">
        <v>15</v>
      </c>
      <c r="B185" s="19" t="s">
        <v>16</v>
      </c>
      <c r="C185" s="18" t="s">
        <v>168</v>
      </c>
      <c r="D185" s="18"/>
      <c r="E185" s="18" t="s">
        <v>18</v>
      </c>
      <c r="F185" s="32">
        <f t="shared" si="4"/>
        <v>18.054333333333332</v>
      </c>
      <c r="G185" s="47">
        <v>179.251</v>
      </c>
      <c r="H185" s="47">
        <v>17.838999999999999</v>
      </c>
      <c r="I185" s="47" t="s">
        <v>64</v>
      </c>
      <c r="J185" s="47">
        <v>0.51600000000000001</v>
      </c>
      <c r="K185" s="47">
        <v>2.4329999999999998</v>
      </c>
      <c r="L185" s="47">
        <v>76.849000000000004</v>
      </c>
      <c r="M185" s="47" t="s">
        <v>64</v>
      </c>
      <c r="N185" s="47">
        <v>23.463999999999999</v>
      </c>
      <c r="O185" s="47">
        <v>30.699000000000002</v>
      </c>
    </row>
    <row r="186" spans="1:15" x14ac:dyDescent="0.25">
      <c r="A186" s="19" t="s">
        <v>15</v>
      </c>
      <c r="B186" s="19" t="s">
        <v>16</v>
      </c>
      <c r="C186" s="18" t="s">
        <v>199</v>
      </c>
      <c r="D186" s="18"/>
      <c r="E186" s="18" t="s">
        <v>18</v>
      </c>
      <c r="F186" s="32">
        <f t="shared" si="4"/>
        <v>15.803666666666667</v>
      </c>
      <c r="G186" s="47">
        <v>51.386000000000003</v>
      </c>
      <c r="H186" s="47">
        <v>497.51499999999999</v>
      </c>
      <c r="I186" s="47">
        <v>19.324000000000002</v>
      </c>
      <c r="J186" s="47">
        <v>457.96199999999999</v>
      </c>
      <c r="K186" s="47">
        <v>106.142</v>
      </c>
      <c r="L186" s="47">
        <v>108.755</v>
      </c>
      <c r="M186" s="47">
        <v>0.26400000000000001</v>
      </c>
      <c r="N186" s="47">
        <v>42.908999999999999</v>
      </c>
      <c r="O186" s="47">
        <v>4.2380000000000004</v>
      </c>
    </row>
    <row r="187" spans="1:15" x14ac:dyDescent="0.25">
      <c r="A187" s="19" t="s">
        <v>15</v>
      </c>
      <c r="B187" s="19" t="s">
        <v>16</v>
      </c>
      <c r="C187" s="18" t="s">
        <v>205</v>
      </c>
      <c r="D187" s="18"/>
      <c r="E187" s="18" t="s">
        <v>18</v>
      </c>
      <c r="F187" s="32">
        <f t="shared" si="4"/>
        <v>14.330333333333334</v>
      </c>
      <c r="G187" s="47" t="s">
        <v>64</v>
      </c>
      <c r="H187" s="47" t="s">
        <v>64</v>
      </c>
      <c r="I187" s="47">
        <v>5.4550000000000001</v>
      </c>
      <c r="J187" s="47" t="s">
        <v>64</v>
      </c>
      <c r="K187" s="47" t="s">
        <v>64</v>
      </c>
      <c r="L187" s="47">
        <v>161.10400000000001</v>
      </c>
      <c r="M187" s="47">
        <v>15.715999999999999</v>
      </c>
      <c r="N187" s="47">
        <v>21.99</v>
      </c>
      <c r="O187" s="47">
        <v>5.2850000000000001</v>
      </c>
    </row>
    <row r="188" spans="1:15" x14ac:dyDescent="0.25">
      <c r="A188" s="19" t="s">
        <v>15</v>
      </c>
      <c r="B188" s="19" t="s">
        <v>16</v>
      </c>
      <c r="C188" s="18" t="s">
        <v>268</v>
      </c>
      <c r="D188" s="18"/>
      <c r="E188" s="18" t="s">
        <v>18</v>
      </c>
      <c r="F188" s="32">
        <f t="shared" si="4"/>
        <v>14.181333333333335</v>
      </c>
      <c r="G188" s="47">
        <v>8.1950000000000003</v>
      </c>
      <c r="H188" s="47">
        <v>118.819</v>
      </c>
      <c r="I188" s="47">
        <v>20.843</v>
      </c>
      <c r="J188" s="47">
        <v>570.84299999999996</v>
      </c>
      <c r="K188" s="47">
        <v>35.869999999999997</v>
      </c>
      <c r="L188" s="47">
        <v>169.78700000000001</v>
      </c>
      <c r="M188" s="47" t="s">
        <v>64</v>
      </c>
      <c r="N188" s="47">
        <v>39.090000000000003</v>
      </c>
      <c r="O188" s="47">
        <v>3.4540000000000002</v>
      </c>
    </row>
    <row r="189" spans="1:15" x14ac:dyDescent="0.25">
      <c r="A189" s="19" t="s">
        <v>15</v>
      </c>
      <c r="B189" s="19" t="s">
        <v>16</v>
      </c>
      <c r="C189" s="18" t="s">
        <v>112</v>
      </c>
      <c r="D189" s="18"/>
      <c r="E189" s="18" t="s">
        <v>18</v>
      </c>
      <c r="F189" s="32">
        <f t="shared" si="4"/>
        <v>12.699666666666667</v>
      </c>
      <c r="G189" s="47">
        <v>75.024000000000001</v>
      </c>
      <c r="H189" s="47" t="s">
        <v>64</v>
      </c>
      <c r="I189" s="47">
        <v>21.831</v>
      </c>
      <c r="J189" s="47" t="s">
        <v>64</v>
      </c>
      <c r="K189" s="47">
        <v>7.3630000000000004</v>
      </c>
      <c r="L189" s="47">
        <v>75.897000000000006</v>
      </c>
      <c r="M189" s="47">
        <v>33.838000000000001</v>
      </c>
      <c r="N189" s="47">
        <v>4.2610000000000001</v>
      </c>
      <c r="O189" s="47" t="s">
        <v>64</v>
      </c>
    </row>
    <row r="190" spans="1:15" x14ac:dyDescent="0.25">
      <c r="A190" s="19" t="s">
        <v>15</v>
      </c>
      <c r="B190" s="19" t="s">
        <v>16</v>
      </c>
      <c r="C190" s="18" t="s">
        <v>138</v>
      </c>
      <c r="D190" s="18"/>
      <c r="E190" s="18" t="s">
        <v>18</v>
      </c>
      <c r="F190" s="32">
        <f t="shared" si="4"/>
        <v>9.4209999999999994</v>
      </c>
      <c r="G190" s="47">
        <v>5.609</v>
      </c>
      <c r="H190" s="47">
        <v>67.941999999999993</v>
      </c>
      <c r="I190" s="47" t="s">
        <v>64</v>
      </c>
      <c r="J190" s="47">
        <v>0.77200000000000002</v>
      </c>
      <c r="K190" s="47">
        <v>8.6210000000000004</v>
      </c>
      <c r="L190" s="47">
        <v>0.02</v>
      </c>
      <c r="M190" s="47" t="s">
        <v>64</v>
      </c>
      <c r="N190" s="47">
        <v>24.933</v>
      </c>
      <c r="O190" s="47">
        <v>3.33</v>
      </c>
    </row>
    <row r="191" spans="1:15" x14ac:dyDescent="0.25">
      <c r="A191" s="19" t="s">
        <v>15</v>
      </c>
      <c r="B191" s="19" t="s">
        <v>16</v>
      </c>
      <c r="C191" s="18" t="s">
        <v>175</v>
      </c>
      <c r="D191" s="18"/>
      <c r="E191" s="18" t="s">
        <v>18</v>
      </c>
      <c r="F191" s="32">
        <f t="shared" si="4"/>
        <v>9.331999999999999</v>
      </c>
      <c r="G191" s="47">
        <v>5.0880000000000001</v>
      </c>
      <c r="H191" s="47" t="s">
        <v>64</v>
      </c>
      <c r="I191" s="47" t="s">
        <v>64</v>
      </c>
      <c r="J191" s="47">
        <v>4.0000000000000001E-3</v>
      </c>
      <c r="K191" s="47">
        <v>1.135</v>
      </c>
      <c r="L191" s="47">
        <v>0.5</v>
      </c>
      <c r="M191" s="47">
        <v>9.1579999999999995</v>
      </c>
      <c r="N191" s="47">
        <v>10.821999999999999</v>
      </c>
      <c r="O191" s="47">
        <v>8.016</v>
      </c>
    </row>
    <row r="192" spans="1:15" x14ac:dyDescent="0.25">
      <c r="A192" s="19" t="s">
        <v>15</v>
      </c>
      <c r="B192" s="19" t="s">
        <v>16</v>
      </c>
      <c r="C192" s="18" t="s">
        <v>202</v>
      </c>
      <c r="D192" s="18"/>
      <c r="E192" s="18" t="s">
        <v>18</v>
      </c>
      <c r="F192" s="32">
        <f t="shared" si="4"/>
        <v>9.2576666666666672</v>
      </c>
      <c r="G192" s="47">
        <v>18.263999999999999</v>
      </c>
      <c r="H192" s="47" t="s">
        <v>64</v>
      </c>
      <c r="I192" s="47" t="s">
        <v>64</v>
      </c>
      <c r="J192" s="47">
        <v>0.41399999999999998</v>
      </c>
      <c r="K192" s="47" t="s">
        <v>64</v>
      </c>
      <c r="L192" s="47">
        <v>0.71199999999999997</v>
      </c>
      <c r="M192" s="47" t="s">
        <v>64</v>
      </c>
      <c r="N192" s="47">
        <v>0.64400000000000002</v>
      </c>
      <c r="O192" s="47">
        <v>27.129000000000001</v>
      </c>
    </row>
    <row r="193" spans="1:15" x14ac:dyDescent="0.25">
      <c r="A193" s="19" t="s">
        <v>15</v>
      </c>
      <c r="B193" s="19" t="s">
        <v>16</v>
      </c>
      <c r="C193" s="18" t="s">
        <v>207</v>
      </c>
      <c r="D193" s="18"/>
      <c r="E193" s="18" t="s">
        <v>18</v>
      </c>
      <c r="F193" s="32">
        <f t="shared" si="4"/>
        <v>9.2513333333333332</v>
      </c>
      <c r="G193" s="47">
        <v>26.213000000000001</v>
      </c>
      <c r="H193" s="47">
        <v>61.033000000000001</v>
      </c>
      <c r="I193" s="47" t="s">
        <v>64</v>
      </c>
      <c r="J193" s="47">
        <v>6.798</v>
      </c>
      <c r="K193" s="47" t="s">
        <v>64</v>
      </c>
      <c r="L193" s="47" t="s">
        <v>64</v>
      </c>
      <c r="M193" s="47" t="s">
        <v>64</v>
      </c>
      <c r="N193" s="47">
        <v>27.754000000000001</v>
      </c>
      <c r="O193" s="47" t="s">
        <v>64</v>
      </c>
    </row>
    <row r="194" spans="1:15" x14ac:dyDescent="0.25">
      <c r="A194" s="19" t="s">
        <v>15</v>
      </c>
      <c r="B194" s="19" t="s">
        <v>16</v>
      </c>
      <c r="C194" s="18" t="s">
        <v>194</v>
      </c>
      <c r="D194" s="18"/>
      <c r="E194" s="18" t="s">
        <v>18</v>
      </c>
      <c r="F194" s="32">
        <f t="shared" si="4"/>
        <v>8.6196666666666673</v>
      </c>
      <c r="G194" s="47" t="s">
        <v>64</v>
      </c>
      <c r="H194" s="47">
        <v>0.39500000000000002</v>
      </c>
      <c r="I194" s="47" t="s">
        <v>64</v>
      </c>
      <c r="J194" s="47">
        <v>4.2039999999999997</v>
      </c>
      <c r="K194" s="47" t="s">
        <v>64</v>
      </c>
      <c r="L194" s="47">
        <v>53.326999999999998</v>
      </c>
      <c r="M194" s="47" t="s">
        <v>64</v>
      </c>
      <c r="N194" s="47">
        <v>25.608000000000001</v>
      </c>
      <c r="O194" s="47">
        <v>0.251</v>
      </c>
    </row>
    <row r="195" spans="1:15" x14ac:dyDescent="0.25">
      <c r="A195" s="19" t="s">
        <v>15</v>
      </c>
      <c r="B195" s="19" t="s">
        <v>16</v>
      </c>
      <c r="C195" s="18" t="s">
        <v>155</v>
      </c>
      <c r="D195" s="18"/>
      <c r="E195" s="18" t="s">
        <v>18</v>
      </c>
      <c r="F195" s="32">
        <f t="shared" si="4"/>
        <v>8.6183333333333323</v>
      </c>
      <c r="G195" s="47">
        <v>23.254999999999999</v>
      </c>
      <c r="H195" s="47">
        <v>124.489</v>
      </c>
      <c r="I195" s="47">
        <v>194.62200000000001</v>
      </c>
      <c r="J195" s="47" t="s">
        <v>64</v>
      </c>
      <c r="K195" s="47">
        <v>18.099</v>
      </c>
      <c r="L195" s="47" t="s">
        <v>64</v>
      </c>
      <c r="M195" s="47">
        <v>16.007999999999999</v>
      </c>
      <c r="N195" s="47">
        <v>9.2029999999999994</v>
      </c>
      <c r="O195" s="47">
        <v>0.64400000000000002</v>
      </c>
    </row>
    <row r="196" spans="1:15" x14ac:dyDescent="0.25">
      <c r="A196" s="19" t="s">
        <v>15</v>
      </c>
      <c r="B196" s="19" t="s">
        <v>16</v>
      </c>
      <c r="C196" s="18" t="s">
        <v>98</v>
      </c>
      <c r="D196" s="18"/>
      <c r="E196" s="18" t="s">
        <v>18</v>
      </c>
      <c r="F196" s="32">
        <f t="shared" si="4"/>
        <v>7.0799999999999992</v>
      </c>
      <c r="G196" s="47">
        <v>19.393000000000001</v>
      </c>
      <c r="H196" s="47">
        <v>5.7919999999999998</v>
      </c>
      <c r="I196" s="47">
        <v>1.32</v>
      </c>
      <c r="J196" s="47" t="s">
        <v>64</v>
      </c>
      <c r="K196" s="47">
        <v>50.100999999999999</v>
      </c>
      <c r="L196" s="47">
        <v>1.532</v>
      </c>
      <c r="M196" s="47">
        <v>4.95</v>
      </c>
      <c r="N196" s="47">
        <v>16.29</v>
      </c>
      <c r="O196" s="47" t="s">
        <v>64</v>
      </c>
    </row>
    <row r="197" spans="1:15" x14ac:dyDescent="0.25">
      <c r="A197" s="19" t="s">
        <v>15</v>
      </c>
      <c r="B197" s="19" t="s">
        <v>16</v>
      </c>
      <c r="C197" s="18" t="s">
        <v>148</v>
      </c>
      <c r="D197" s="18"/>
      <c r="E197" s="18" t="s">
        <v>18</v>
      </c>
      <c r="F197" s="32">
        <f t="shared" si="4"/>
        <v>6.9596666666666671</v>
      </c>
      <c r="G197" s="47" t="s">
        <v>64</v>
      </c>
      <c r="H197" s="47">
        <v>180.04599999999999</v>
      </c>
      <c r="I197" s="47" t="s">
        <v>64</v>
      </c>
      <c r="J197" s="47" t="s">
        <v>64</v>
      </c>
      <c r="K197" s="47" t="s">
        <v>64</v>
      </c>
      <c r="L197" s="47">
        <v>6.4989999999999997</v>
      </c>
      <c r="M197" s="47" t="s">
        <v>64</v>
      </c>
      <c r="N197" s="47">
        <v>19.558</v>
      </c>
      <c r="O197" s="47">
        <v>1.321</v>
      </c>
    </row>
    <row r="198" spans="1:15" x14ac:dyDescent="0.25">
      <c r="A198" s="19" t="s">
        <v>15</v>
      </c>
      <c r="B198" s="19" t="s">
        <v>16</v>
      </c>
      <c r="C198" s="18" t="s">
        <v>145</v>
      </c>
      <c r="D198" s="18"/>
      <c r="E198" s="18" t="s">
        <v>18</v>
      </c>
      <c r="F198" s="32">
        <f t="shared" si="4"/>
        <v>6.9496666666666664</v>
      </c>
      <c r="G198" s="47">
        <v>14.183</v>
      </c>
      <c r="H198" s="47" t="s">
        <v>64</v>
      </c>
      <c r="I198" s="47">
        <v>25.221</v>
      </c>
      <c r="J198" s="47">
        <v>84.575000000000003</v>
      </c>
      <c r="K198" s="47">
        <v>1.7290000000000001</v>
      </c>
      <c r="L198" s="47">
        <v>2.1000000000000001E-2</v>
      </c>
      <c r="M198" s="47">
        <v>10.298</v>
      </c>
      <c r="N198" s="47">
        <v>10.551</v>
      </c>
      <c r="O198" s="47" t="s">
        <v>64</v>
      </c>
    </row>
    <row r="199" spans="1:15" x14ac:dyDescent="0.25">
      <c r="A199" s="19" t="s">
        <v>15</v>
      </c>
      <c r="B199" s="19" t="s">
        <v>16</v>
      </c>
      <c r="C199" s="18" t="s">
        <v>174</v>
      </c>
      <c r="D199" s="18"/>
      <c r="E199" s="18" t="s">
        <v>18</v>
      </c>
      <c r="F199" s="32">
        <f t="shared" ref="F199:F211" si="5">SUM(M199:O199)/3</f>
        <v>5.6913333333333327</v>
      </c>
      <c r="G199" s="47" t="s">
        <v>64</v>
      </c>
      <c r="H199" s="47" t="s">
        <v>64</v>
      </c>
      <c r="I199" s="47">
        <v>68.198999999999998</v>
      </c>
      <c r="J199" s="47">
        <v>19.254999999999999</v>
      </c>
      <c r="K199" s="47" t="s">
        <v>64</v>
      </c>
      <c r="L199" s="47">
        <v>228.92</v>
      </c>
      <c r="M199" s="47">
        <v>7.8780000000000001</v>
      </c>
      <c r="N199" s="47" t="s">
        <v>64</v>
      </c>
      <c r="O199" s="47">
        <v>9.1959999999999997</v>
      </c>
    </row>
    <row r="200" spans="1:15" x14ac:dyDescent="0.25">
      <c r="A200" s="19" t="s">
        <v>15</v>
      </c>
      <c r="B200" s="19" t="s">
        <v>16</v>
      </c>
      <c r="C200" s="18" t="s">
        <v>213</v>
      </c>
      <c r="D200" s="18"/>
      <c r="E200" s="18" t="s">
        <v>18</v>
      </c>
      <c r="F200" s="32">
        <f t="shared" si="5"/>
        <v>4.4390000000000001</v>
      </c>
      <c r="G200" s="47">
        <v>25.582999999999998</v>
      </c>
      <c r="H200" s="47">
        <v>249.31800000000001</v>
      </c>
      <c r="I200" s="47">
        <v>1.359</v>
      </c>
      <c r="J200" s="47" t="s">
        <v>64</v>
      </c>
      <c r="K200" s="47" t="s">
        <v>64</v>
      </c>
      <c r="L200" s="47">
        <v>26.120999999999999</v>
      </c>
      <c r="M200" s="47" t="s">
        <v>64</v>
      </c>
      <c r="N200" s="47">
        <v>12.698</v>
      </c>
      <c r="O200" s="47">
        <v>0.61899999999999999</v>
      </c>
    </row>
    <row r="201" spans="1:15" x14ac:dyDescent="0.25">
      <c r="A201" s="19" t="s">
        <v>15</v>
      </c>
      <c r="B201" s="19" t="s">
        <v>16</v>
      </c>
      <c r="C201" s="18" t="s">
        <v>94</v>
      </c>
      <c r="D201" s="18"/>
      <c r="E201" s="18" t="s">
        <v>18</v>
      </c>
      <c r="F201" s="32">
        <f t="shared" si="5"/>
        <v>2.6346666666666665</v>
      </c>
      <c r="G201" s="47">
        <v>195.602</v>
      </c>
      <c r="H201" s="47">
        <v>41.725999999999999</v>
      </c>
      <c r="I201" s="47">
        <v>74.171999999999997</v>
      </c>
      <c r="J201" s="47">
        <v>12.247999999999999</v>
      </c>
      <c r="K201" s="47">
        <v>77.320999999999998</v>
      </c>
      <c r="L201" s="47">
        <v>273.69299999999998</v>
      </c>
      <c r="M201" s="47" t="s">
        <v>64</v>
      </c>
      <c r="N201" s="47">
        <v>7.9039999999999999</v>
      </c>
      <c r="O201" s="47" t="s">
        <v>64</v>
      </c>
    </row>
    <row r="202" spans="1:15" x14ac:dyDescent="0.25">
      <c r="A202" s="19" t="s">
        <v>15</v>
      </c>
      <c r="B202" s="19" t="s">
        <v>16</v>
      </c>
      <c r="C202" s="18" t="s">
        <v>179</v>
      </c>
      <c r="D202" s="18"/>
      <c r="E202" s="18" t="s">
        <v>18</v>
      </c>
      <c r="F202" s="32">
        <f t="shared" si="5"/>
        <v>2.3836666666666666</v>
      </c>
      <c r="G202" s="47" t="s">
        <v>64</v>
      </c>
      <c r="H202" s="47" t="s">
        <v>64</v>
      </c>
      <c r="I202" s="47">
        <v>35.72</v>
      </c>
      <c r="J202" s="47" t="s">
        <v>64</v>
      </c>
      <c r="K202" s="47" t="s">
        <v>64</v>
      </c>
      <c r="L202" s="47" t="s">
        <v>64</v>
      </c>
      <c r="M202" s="47" t="s">
        <v>64</v>
      </c>
      <c r="N202" s="47" t="s">
        <v>64</v>
      </c>
      <c r="O202" s="47">
        <v>7.1509999999999998</v>
      </c>
    </row>
    <row r="203" spans="1:15" x14ac:dyDescent="0.25">
      <c r="A203" s="19" t="s">
        <v>15</v>
      </c>
      <c r="B203" s="19" t="s">
        <v>16</v>
      </c>
      <c r="C203" s="18" t="s">
        <v>159</v>
      </c>
      <c r="D203" s="18"/>
      <c r="E203" s="18" t="s">
        <v>18</v>
      </c>
      <c r="F203" s="32">
        <f t="shared" si="5"/>
        <v>2.1886666666666668</v>
      </c>
      <c r="G203" s="47">
        <v>1138.9490000000001</v>
      </c>
      <c r="H203" s="47">
        <v>847.94799999999998</v>
      </c>
      <c r="I203" s="47" t="s">
        <v>64</v>
      </c>
      <c r="J203" s="47">
        <v>8.9120000000000008</v>
      </c>
      <c r="K203" s="47" t="s">
        <v>64</v>
      </c>
      <c r="L203" s="47">
        <v>267.77499999999998</v>
      </c>
      <c r="M203" s="47">
        <v>1.7110000000000001</v>
      </c>
      <c r="N203" s="47" t="s">
        <v>64</v>
      </c>
      <c r="O203" s="47">
        <v>4.8550000000000004</v>
      </c>
    </row>
    <row r="204" spans="1:15" x14ac:dyDescent="0.25">
      <c r="A204" s="19" t="s">
        <v>15</v>
      </c>
      <c r="B204" s="19" t="s">
        <v>16</v>
      </c>
      <c r="C204" s="18" t="s">
        <v>160</v>
      </c>
      <c r="D204" s="18"/>
      <c r="E204" s="18" t="s">
        <v>18</v>
      </c>
      <c r="F204" s="32">
        <f t="shared" si="5"/>
        <v>1.829</v>
      </c>
      <c r="G204" s="47">
        <v>3.3690000000000002</v>
      </c>
      <c r="H204" s="47" t="s">
        <v>64</v>
      </c>
      <c r="I204" s="47" t="s">
        <v>64</v>
      </c>
      <c r="J204" s="47" t="s">
        <v>64</v>
      </c>
      <c r="K204" s="47">
        <v>88.646000000000001</v>
      </c>
      <c r="L204" s="47">
        <v>6.2E-2</v>
      </c>
      <c r="M204" s="47" t="s">
        <v>64</v>
      </c>
      <c r="N204" s="47" t="s">
        <v>64</v>
      </c>
      <c r="O204" s="47">
        <v>5.4870000000000001</v>
      </c>
    </row>
    <row r="205" spans="1:15" x14ac:dyDescent="0.25">
      <c r="A205" s="19" t="s">
        <v>15</v>
      </c>
      <c r="B205" s="19" t="s">
        <v>16</v>
      </c>
      <c r="C205" s="18" t="s">
        <v>214</v>
      </c>
      <c r="D205" s="18"/>
      <c r="E205" s="18" t="s">
        <v>18</v>
      </c>
      <c r="F205" s="32">
        <f t="shared" si="5"/>
        <v>1.6603333333333332</v>
      </c>
      <c r="G205" s="47">
        <v>383.1</v>
      </c>
      <c r="H205" s="47" t="s">
        <v>64</v>
      </c>
      <c r="I205" s="47" t="s">
        <v>64</v>
      </c>
      <c r="J205" s="47" t="s">
        <v>64</v>
      </c>
      <c r="K205" s="47" t="s">
        <v>64</v>
      </c>
      <c r="L205" s="47" t="s">
        <v>64</v>
      </c>
      <c r="M205" s="47" t="s">
        <v>64</v>
      </c>
      <c r="N205" s="47" t="s">
        <v>64</v>
      </c>
      <c r="O205" s="47">
        <v>4.9809999999999999</v>
      </c>
    </row>
    <row r="206" spans="1:15" x14ac:dyDescent="0.25">
      <c r="A206" s="19" t="s">
        <v>15</v>
      </c>
      <c r="B206" s="19" t="s">
        <v>16</v>
      </c>
      <c r="C206" s="18" t="s">
        <v>212</v>
      </c>
      <c r="D206" s="18"/>
      <c r="E206" s="18" t="s">
        <v>18</v>
      </c>
      <c r="F206" s="32">
        <f t="shared" si="5"/>
        <v>0.85799999999999998</v>
      </c>
      <c r="G206" s="47">
        <v>386.05700000000002</v>
      </c>
      <c r="H206" s="47">
        <v>320.71300000000002</v>
      </c>
      <c r="I206" s="47">
        <v>17.933</v>
      </c>
      <c r="J206" s="47">
        <v>200.55799999999999</v>
      </c>
      <c r="K206" s="47" t="s">
        <v>64</v>
      </c>
      <c r="L206" s="47" t="s">
        <v>64</v>
      </c>
      <c r="M206" s="47" t="s">
        <v>64</v>
      </c>
      <c r="N206" s="47" t="s">
        <v>64</v>
      </c>
      <c r="O206" s="47">
        <v>2.5739999999999998</v>
      </c>
    </row>
    <row r="207" spans="1:15" x14ac:dyDescent="0.25">
      <c r="A207" s="19" t="s">
        <v>15</v>
      </c>
      <c r="B207" s="19" t="s">
        <v>16</v>
      </c>
      <c r="C207" s="18" t="s">
        <v>215</v>
      </c>
      <c r="D207" s="18"/>
      <c r="E207" s="18" t="s">
        <v>18</v>
      </c>
      <c r="F207" s="32">
        <f t="shared" si="5"/>
        <v>0.70466666666666666</v>
      </c>
      <c r="G207" s="47" t="s">
        <v>64</v>
      </c>
      <c r="H207" s="47">
        <v>6.923</v>
      </c>
      <c r="I207" s="47">
        <v>1.3460000000000001</v>
      </c>
      <c r="J207" s="47">
        <v>0.629</v>
      </c>
      <c r="K207" s="47">
        <v>0.04</v>
      </c>
      <c r="L207" s="47">
        <v>1.1619999999999999</v>
      </c>
      <c r="M207" s="47" t="s">
        <v>64</v>
      </c>
      <c r="N207" s="47">
        <v>2.1139999999999999</v>
      </c>
      <c r="O207" s="47" t="s">
        <v>64</v>
      </c>
    </row>
    <row r="208" spans="1:15" x14ac:dyDescent="0.25">
      <c r="A208" s="19" t="s">
        <v>15</v>
      </c>
      <c r="B208" s="19" t="s">
        <v>16</v>
      </c>
      <c r="C208" s="18" t="s">
        <v>162</v>
      </c>
      <c r="D208" s="18"/>
      <c r="E208" s="18" t="s">
        <v>18</v>
      </c>
      <c r="F208" s="32">
        <f t="shared" si="5"/>
        <v>0.16033333333333333</v>
      </c>
      <c r="G208" s="47">
        <v>6.8159999999999998</v>
      </c>
      <c r="H208" s="47" t="s">
        <v>64</v>
      </c>
      <c r="I208" s="47" t="s">
        <v>64</v>
      </c>
      <c r="J208" s="47">
        <v>3</v>
      </c>
      <c r="K208" s="47" t="s">
        <v>64</v>
      </c>
      <c r="L208" s="47" t="s">
        <v>64</v>
      </c>
      <c r="M208" s="47" t="s">
        <v>64</v>
      </c>
      <c r="N208" s="47">
        <v>0.48099999999999998</v>
      </c>
      <c r="O208" s="47" t="s">
        <v>64</v>
      </c>
    </row>
    <row r="209" spans="1:15" x14ac:dyDescent="0.25">
      <c r="A209" s="19" t="s">
        <v>15</v>
      </c>
      <c r="B209" s="19" t="s">
        <v>16</v>
      </c>
      <c r="C209" s="18" t="s">
        <v>158</v>
      </c>
      <c r="D209" s="18"/>
      <c r="E209" s="18" t="s">
        <v>18</v>
      </c>
      <c r="F209" s="32">
        <f t="shared" si="5"/>
        <v>0</v>
      </c>
      <c r="G209" s="47">
        <v>1229.481</v>
      </c>
      <c r="H209" s="47">
        <v>942.62699999999995</v>
      </c>
      <c r="I209" s="47">
        <v>2084.4940000000001</v>
      </c>
      <c r="J209" s="47">
        <v>1166.415</v>
      </c>
      <c r="K209" s="47">
        <v>2469.797</v>
      </c>
      <c r="L209" s="47">
        <v>4223.3509999999997</v>
      </c>
      <c r="M209" s="47" t="s">
        <v>64</v>
      </c>
      <c r="N209" s="47" t="s">
        <v>64</v>
      </c>
      <c r="O209" s="47" t="s">
        <v>64</v>
      </c>
    </row>
    <row r="210" spans="1:15" x14ac:dyDescent="0.25">
      <c r="A210" s="19" t="s">
        <v>15</v>
      </c>
      <c r="B210" s="19" t="s">
        <v>16</v>
      </c>
      <c r="C210" s="18" t="s">
        <v>209</v>
      </c>
      <c r="D210" s="18"/>
      <c r="E210" s="18" t="s">
        <v>18</v>
      </c>
      <c r="F210" s="32">
        <f t="shared" si="5"/>
        <v>0</v>
      </c>
      <c r="G210" s="47">
        <v>381.44600000000003</v>
      </c>
      <c r="H210" s="47">
        <v>33.880000000000003</v>
      </c>
      <c r="I210" s="47" t="s">
        <v>64</v>
      </c>
      <c r="J210" s="47">
        <v>335.32900000000001</v>
      </c>
      <c r="K210" s="47">
        <v>0.42199999999999999</v>
      </c>
      <c r="L210" s="47" t="s">
        <v>64</v>
      </c>
      <c r="M210" s="47" t="s">
        <v>64</v>
      </c>
      <c r="N210" s="47" t="s">
        <v>64</v>
      </c>
      <c r="O210" s="47" t="s">
        <v>64</v>
      </c>
    </row>
    <row r="211" spans="1:15" x14ac:dyDescent="0.25">
      <c r="A211" s="19" t="s">
        <v>15</v>
      </c>
      <c r="B211" s="19" t="s">
        <v>16</v>
      </c>
      <c r="C211" s="18" t="s">
        <v>31</v>
      </c>
      <c r="D211" s="18"/>
      <c r="E211" s="18" t="s">
        <v>18</v>
      </c>
      <c r="F211" s="32">
        <f t="shared" si="5"/>
        <v>0</v>
      </c>
      <c r="G211" s="47" t="s">
        <v>64</v>
      </c>
      <c r="H211" s="47">
        <v>0</v>
      </c>
      <c r="I211" s="47" t="s">
        <v>64</v>
      </c>
      <c r="J211" s="47" t="s">
        <v>64</v>
      </c>
      <c r="K211" s="47" t="s">
        <v>64</v>
      </c>
      <c r="L211" s="47" t="s">
        <v>64</v>
      </c>
      <c r="M211" s="47" t="s">
        <v>64</v>
      </c>
      <c r="N211" s="47" t="s">
        <v>64</v>
      </c>
      <c r="O211" s="47" t="s">
        <v>64</v>
      </c>
    </row>
    <row r="213" spans="1:15" x14ac:dyDescent="0.25">
      <c r="A213" s="19" t="s">
        <v>15</v>
      </c>
      <c r="B213" s="19" t="s">
        <v>16</v>
      </c>
      <c r="C213" s="18" t="s">
        <v>216</v>
      </c>
      <c r="D213" s="18" t="s">
        <v>21</v>
      </c>
      <c r="E213" s="18" t="s">
        <v>18</v>
      </c>
      <c r="F213" s="32">
        <v>107142.75366666667</v>
      </c>
      <c r="G213" s="47">
        <v>88189.888999999996</v>
      </c>
      <c r="H213" s="47">
        <v>94256.312999999995</v>
      </c>
      <c r="I213" s="47">
        <v>84404.243000000002</v>
      </c>
      <c r="J213" s="47">
        <v>103187.049</v>
      </c>
      <c r="K213" s="47">
        <v>175604</v>
      </c>
      <c r="L213" s="47">
        <v>102626.202</v>
      </c>
      <c r="M213" s="47">
        <v>121862.02800000001</v>
      </c>
      <c r="N213" s="47">
        <v>101911.664</v>
      </c>
      <c r="O213" s="47">
        <v>97654.569000000003</v>
      </c>
    </row>
    <row r="214" spans="1:15" x14ac:dyDescent="0.25">
      <c r="A214" s="19" t="s">
        <v>15</v>
      </c>
      <c r="B214" s="19" t="s">
        <v>16</v>
      </c>
      <c r="C214" s="18" t="s">
        <v>217</v>
      </c>
      <c r="D214" s="18" t="s">
        <v>21</v>
      </c>
      <c r="E214" s="18" t="s">
        <v>18</v>
      </c>
      <c r="F214" s="32">
        <v>239539.68500000003</v>
      </c>
      <c r="G214" s="47">
        <v>304520.08600000001</v>
      </c>
      <c r="H214" s="47">
        <v>296119.56400000001</v>
      </c>
      <c r="I214" s="47">
        <v>206738.27900000001</v>
      </c>
      <c r="J214" s="47">
        <v>258320.32699999999</v>
      </c>
      <c r="K214" s="47">
        <v>254611.99900000001</v>
      </c>
      <c r="L214" s="47">
        <v>249015.74600000001</v>
      </c>
      <c r="M214" s="47">
        <v>274681.87300000002</v>
      </c>
      <c r="N214" s="47">
        <v>224430.454</v>
      </c>
      <c r="O214" s="47">
        <v>219506.728</v>
      </c>
    </row>
    <row r="215" spans="1:15" x14ac:dyDescent="0.25">
      <c r="A215" s="19" t="s">
        <v>15</v>
      </c>
      <c r="B215" s="19" t="s">
        <v>16</v>
      </c>
      <c r="C215" s="18" t="s">
        <v>218</v>
      </c>
      <c r="D215" s="18" t="s">
        <v>21</v>
      </c>
      <c r="E215" s="18" t="s">
        <v>18</v>
      </c>
      <c r="F215" s="32">
        <v>17343.172333333332</v>
      </c>
      <c r="G215" s="47">
        <v>5956.8440000000001</v>
      </c>
      <c r="H215" s="47">
        <v>40469.156000000003</v>
      </c>
      <c r="I215" s="47">
        <v>33106.75</v>
      </c>
      <c r="J215" s="47">
        <v>186982.11300000001</v>
      </c>
      <c r="K215" s="47">
        <v>54397.805</v>
      </c>
      <c r="L215" s="47">
        <v>20274.249</v>
      </c>
      <c r="M215" s="47">
        <v>19558.027999999998</v>
      </c>
      <c r="N215" s="47">
        <v>21982.446</v>
      </c>
      <c r="O215" s="47">
        <v>10489.043</v>
      </c>
    </row>
    <row r="216" spans="1:15" x14ac:dyDescent="0.25">
      <c r="A216" s="19" t="s">
        <v>15</v>
      </c>
      <c r="B216" s="19" t="s">
        <v>16</v>
      </c>
      <c r="C216" s="18" t="s">
        <v>219</v>
      </c>
      <c r="D216" s="18" t="s">
        <v>21</v>
      </c>
      <c r="E216" s="18" t="s">
        <v>18</v>
      </c>
      <c r="F216" s="32">
        <v>12924.574999999999</v>
      </c>
      <c r="G216" s="47">
        <v>1458.9559999999999</v>
      </c>
      <c r="H216" s="47">
        <v>3843.6060000000002</v>
      </c>
      <c r="I216" s="47">
        <v>19542.807000000001</v>
      </c>
      <c r="J216" s="47">
        <v>13949.235000000001</v>
      </c>
      <c r="K216" s="47">
        <v>2204.6869999999999</v>
      </c>
      <c r="L216" s="47">
        <v>1764.239</v>
      </c>
      <c r="M216" s="47">
        <v>34239.813000000002</v>
      </c>
      <c r="N216" s="47">
        <v>2883.6419999999998</v>
      </c>
      <c r="O216" s="47">
        <v>1650.27</v>
      </c>
    </row>
    <row r="217" spans="1:15" x14ac:dyDescent="0.25">
      <c r="A217" s="19" t="s">
        <v>15</v>
      </c>
      <c r="B217" s="19" t="s">
        <v>16</v>
      </c>
      <c r="C217" s="18" t="s">
        <v>220</v>
      </c>
      <c r="D217" s="18" t="s">
        <v>21</v>
      </c>
      <c r="E217" s="18" t="s">
        <v>18</v>
      </c>
      <c r="F217" s="32">
        <v>21487.331666666669</v>
      </c>
      <c r="G217" s="47">
        <v>11343.419</v>
      </c>
      <c r="H217" s="47">
        <v>18764.310000000001</v>
      </c>
      <c r="I217" s="47">
        <v>34253.004000000001</v>
      </c>
      <c r="J217" s="47">
        <v>62102.021000000001</v>
      </c>
      <c r="K217" s="47">
        <v>27847.035</v>
      </c>
      <c r="L217" s="47">
        <v>17320.884999999998</v>
      </c>
      <c r="M217" s="47">
        <v>23101.401999999998</v>
      </c>
      <c r="N217" s="47">
        <v>18886.936000000002</v>
      </c>
      <c r="O217" s="47">
        <v>22473.656999999999</v>
      </c>
    </row>
    <row r="218" spans="1:15" x14ac:dyDescent="0.25">
      <c r="A218" s="19" t="s">
        <v>15</v>
      </c>
      <c r="B218" s="19" t="s">
        <v>16</v>
      </c>
      <c r="C218" s="18" t="s">
        <v>221</v>
      </c>
      <c r="D218" s="18" t="s">
        <v>21</v>
      </c>
      <c r="E218" s="18" t="s">
        <v>18</v>
      </c>
      <c r="F218" s="32">
        <v>1192648.909</v>
      </c>
      <c r="G218" s="47">
        <v>1143140.0549999999</v>
      </c>
      <c r="H218" s="47">
        <v>1186965.7069999999</v>
      </c>
      <c r="I218" s="47">
        <v>1127365.514</v>
      </c>
      <c r="J218" s="47">
        <v>1465573.4509999999</v>
      </c>
      <c r="K218" s="47">
        <v>1271145.165</v>
      </c>
      <c r="L218" s="47">
        <v>961259.82</v>
      </c>
      <c r="M218" s="47">
        <v>1000335.427</v>
      </c>
      <c r="N218" s="47">
        <v>1143980.5619999999</v>
      </c>
      <c r="O218" s="47">
        <v>1433630.7379999999</v>
      </c>
    </row>
    <row r="219" spans="1:15" x14ac:dyDescent="0.25">
      <c r="A219" s="19" t="s">
        <v>15</v>
      </c>
      <c r="B219" s="19" t="s">
        <v>16</v>
      </c>
      <c r="C219" s="18" t="s">
        <v>222</v>
      </c>
      <c r="D219" s="18" t="s">
        <v>21</v>
      </c>
      <c r="E219" s="18" t="s">
        <v>18</v>
      </c>
      <c r="F219" s="32">
        <v>235148.22</v>
      </c>
      <c r="G219" s="47">
        <v>93592.808000000005</v>
      </c>
      <c r="H219" s="47">
        <v>80093.231</v>
      </c>
      <c r="I219" s="47">
        <v>72979.448999999993</v>
      </c>
      <c r="J219" s="47">
        <v>67208.061000000002</v>
      </c>
      <c r="K219" s="47">
        <v>93918.561000000002</v>
      </c>
      <c r="L219" s="47">
        <v>139208.038</v>
      </c>
      <c r="M219" s="47">
        <v>188129.14300000001</v>
      </c>
      <c r="N219" s="47">
        <v>254803.59299999999</v>
      </c>
      <c r="O219" s="47">
        <v>262511.924</v>
      </c>
    </row>
    <row r="220" spans="1:15" x14ac:dyDescent="0.25">
      <c r="A220" s="19" t="s">
        <v>15</v>
      </c>
      <c r="B220" s="19" t="s">
        <v>16</v>
      </c>
      <c r="C220" s="18" t="s">
        <v>223</v>
      </c>
      <c r="D220" s="18" t="s">
        <v>21</v>
      </c>
      <c r="E220" s="18" t="s">
        <v>18</v>
      </c>
      <c r="F220" s="32">
        <v>171000.03133333335</v>
      </c>
      <c r="G220" s="47">
        <v>99679.101999999999</v>
      </c>
      <c r="H220" s="47">
        <v>97370.054999999993</v>
      </c>
      <c r="I220" s="47">
        <v>111609.05</v>
      </c>
      <c r="J220" s="47">
        <v>136733.34400000001</v>
      </c>
      <c r="K220" s="47">
        <v>114601.40700000001</v>
      </c>
      <c r="L220" s="47">
        <v>134416.989</v>
      </c>
      <c r="M220" s="47">
        <v>183339.9</v>
      </c>
      <c r="N220" s="47">
        <v>152090.696</v>
      </c>
      <c r="O220" s="47">
        <v>177569.49799999999</v>
      </c>
    </row>
    <row r="221" spans="1:15" x14ac:dyDescent="0.25">
      <c r="A221" s="19" t="s">
        <v>15</v>
      </c>
      <c r="B221" s="19" t="s">
        <v>16</v>
      </c>
      <c r="C221" s="18" t="s">
        <v>224</v>
      </c>
      <c r="D221" s="18" t="s">
        <v>21</v>
      </c>
      <c r="E221" s="18" t="s">
        <v>18</v>
      </c>
      <c r="F221" s="32">
        <v>17171.163</v>
      </c>
      <c r="G221" s="47">
        <v>2290.6790000000001</v>
      </c>
      <c r="H221" s="47">
        <v>1499.181</v>
      </c>
      <c r="I221" s="47">
        <v>1530.2909999999999</v>
      </c>
      <c r="J221" s="47">
        <v>1023.049</v>
      </c>
      <c r="K221" s="47">
        <v>1489.162</v>
      </c>
      <c r="L221" s="47">
        <v>907.05200000000002</v>
      </c>
      <c r="M221" s="47">
        <v>3397.9409999999998</v>
      </c>
      <c r="N221" s="47">
        <v>46671.911</v>
      </c>
      <c r="O221" s="47">
        <v>1443.6369999999999</v>
      </c>
    </row>
    <row r="222" spans="1:15" x14ac:dyDescent="0.25">
      <c r="A222" s="19" t="s">
        <v>15</v>
      </c>
      <c r="B222" s="19" t="s">
        <v>16</v>
      </c>
      <c r="C222" s="18" t="s">
        <v>225</v>
      </c>
      <c r="D222" s="18" t="s">
        <v>21</v>
      </c>
      <c r="E222" s="18" t="s">
        <v>18</v>
      </c>
      <c r="F222" s="32">
        <v>80836.37966666666</v>
      </c>
      <c r="G222" s="47">
        <v>310418.93199999997</v>
      </c>
      <c r="H222" s="47">
        <v>409045.88699999999</v>
      </c>
      <c r="I222" s="47">
        <v>365816.723</v>
      </c>
      <c r="J222" s="47">
        <v>256479.40100000001</v>
      </c>
      <c r="K222" s="47">
        <v>417893.75</v>
      </c>
      <c r="L222" s="47">
        <v>280807.50599999999</v>
      </c>
      <c r="M222" s="47">
        <v>110456.708</v>
      </c>
      <c r="N222" s="47">
        <v>69967.125</v>
      </c>
      <c r="O222" s="47">
        <v>62085.305999999997</v>
      </c>
    </row>
    <row r="223" spans="1:15" x14ac:dyDescent="0.25">
      <c r="A223" s="19" t="s">
        <v>15</v>
      </c>
      <c r="B223" s="19" t="s">
        <v>16</v>
      </c>
      <c r="C223" s="18" t="s">
        <v>226</v>
      </c>
      <c r="D223" s="18" t="s">
        <v>21</v>
      </c>
      <c r="E223" s="18" t="s">
        <v>18</v>
      </c>
      <c r="F223" s="32">
        <v>433304.93266666663</v>
      </c>
      <c r="G223" s="47">
        <v>296579.64600000001</v>
      </c>
      <c r="H223" s="47">
        <v>369237.37599999999</v>
      </c>
      <c r="I223" s="47">
        <v>463749.109</v>
      </c>
      <c r="J223" s="47">
        <v>471036.51899999997</v>
      </c>
      <c r="K223" s="47">
        <v>395877.37599999999</v>
      </c>
      <c r="L223" s="47">
        <v>399174.88799999998</v>
      </c>
      <c r="M223" s="47">
        <v>497290.84700000001</v>
      </c>
      <c r="N223" s="47">
        <v>451359.31</v>
      </c>
      <c r="O223" s="47">
        <v>351264.641</v>
      </c>
    </row>
    <row r="224" spans="1:15" x14ac:dyDescent="0.25">
      <c r="A224" s="19" t="s">
        <v>15</v>
      </c>
      <c r="B224" s="19" t="s">
        <v>16</v>
      </c>
      <c r="C224" s="18" t="s">
        <v>227</v>
      </c>
      <c r="D224" s="18" t="s">
        <v>21</v>
      </c>
      <c r="E224" s="18" t="s">
        <v>18</v>
      </c>
      <c r="F224" s="32">
        <v>622305.94200000004</v>
      </c>
      <c r="G224" s="47">
        <v>718782.99199999997</v>
      </c>
      <c r="H224" s="47">
        <v>741713.88199999998</v>
      </c>
      <c r="I224" s="47">
        <v>692865.62300000002</v>
      </c>
      <c r="J224" s="47">
        <v>859620.36800000002</v>
      </c>
      <c r="K224" s="47">
        <v>781250.10100000002</v>
      </c>
      <c r="L224" s="47">
        <v>635570.52500000002</v>
      </c>
      <c r="M224" s="47">
        <v>581845.49600000004</v>
      </c>
      <c r="N224" s="47">
        <v>740152.37699999998</v>
      </c>
      <c r="O224" s="47">
        <v>544919.95299999998</v>
      </c>
    </row>
    <row r="225" spans="1:15" x14ac:dyDescent="0.25">
      <c r="A225" s="19" t="s">
        <v>15</v>
      </c>
      <c r="B225" s="19" t="s">
        <v>16</v>
      </c>
      <c r="C225" s="18" t="s">
        <v>228</v>
      </c>
      <c r="D225" s="18" t="s">
        <v>21</v>
      </c>
      <c r="E225" s="18" t="s">
        <v>18</v>
      </c>
      <c r="F225" s="32">
        <v>30173.860333333334</v>
      </c>
      <c r="G225" s="47">
        <v>21799.911</v>
      </c>
      <c r="H225" s="47">
        <v>24612.657999999999</v>
      </c>
      <c r="I225" s="47">
        <v>55030.733999999997</v>
      </c>
      <c r="J225" s="47">
        <v>54622.163</v>
      </c>
      <c r="K225" s="47">
        <v>16900.7</v>
      </c>
      <c r="L225" s="47">
        <v>10963.498</v>
      </c>
      <c r="M225" s="47">
        <v>22358.476999999999</v>
      </c>
      <c r="N225" s="47">
        <v>21650.199000000001</v>
      </c>
      <c r="O225" s="47">
        <v>46512.904999999999</v>
      </c>
    </row>
    <row r="226" spans="1:15" x14ac:dyDescent="0.25">
      <c r="A226" s="19" t="s">
        <v>15</v>
      </c>
      <c r="B226" s="19" t="s">
        <v>16</v>
      </c>
      <c r="C226" s="18" t="s">
        <v>229</v>
      </c>
      <c r="D226" s="18" t="s">
        <v>21</v>
      </c>
      <c r="E226" s="18" t="s">
        <v>18</v>
      </c>
      <c r="F226" s="32">
        <v>500.70533333333333</v>
      </c>
      <c r="G226" s="47">
        <v>724.72900000000004</v>
      </c>
      <c r="H226" s="47">
        <v>64.197999999999993</v>
      </c>
      <c r="I226" s="47">
        <v>15889.261</v>
      </c>
      <c r="J226" s="47">
        <v>24747.523000000001</v>
      </c>
      <c r="K226" s="47">
        <v>2715.9110000000001</v>
      </c>
      <c r="L226" s="47">
        <v>1582.6510000000001</v>
      </c>
      <c r="M226" s="47">
        <v>540.98900000000003</v>
      </c>
      <c r="N226" s="47">
        <v>793.80799999999999</v>
      </c>
      <c r="O226" s="47">
        <v>167.31899999999999</v>
      </c>
    </row>
    <row r="227" spans="1:15" x14ac:dyDescent="0.25">
      <c r="A227" s="19" t="s">
        <v>15</v>
      </c>
      <c r="B227" s="19" t="s">
        <v>16</v>
      </c>
      <c r="C227" s="18" t="s">
        <v>230</v>
      </c>
      <c r="D227" s="18" t="s">
        <v>21</v>
      </c>
      <c r="E227" s="18" t="s">
        <v>18</v>
      </c>
      <c r="F227" s="32">
        <v>39137.173999999999</v>
      </c>
      <c r="G227" s="47">
        <v>64579.173999999999</v>
      </c>
      <c r="H227" s="47">
        <v>68931.319000000003</v>
      </c>
      <c r="I227" s="47">
        <v>112359.727</v>
      </c>
      <c r="J227" s="47">
        <v>88850.115000000005</v>
      </c>
      <c r="K227" s="47">
        <v>18868.246999999999</v>
      </c>
      <c r="L227" s="47">
        <v>18114.761999999999</v>
      </c>
      <c r="M227" s="47">
        <v>61787.228000000003</v>
      </c>
      <c r="N227" s="47">
        <v>33824.019</v>
      </c>
      <c r="O227" s="47">
        <v>21800.275000000001</v>
      </c>
    </row>
    <row r="228" spans="1:15" x14ac:dyDescent="0.25">
      <c r="A228" s="19" t="s">
        <v>15</v>
      </c>
      <c r="B228" s="19" t="s">
        <v>16</v>
      </c>
      <c r="C228" s="18" t="s">
        <v>231</v>
      </c>
      <c r="D228" s="18" t="s">
        <v>21</v>
      </c>
      <c r="E228" s="18" t="s">
        <v>18</v>
      </c>
      <c r="F228" s="32">
        <v>38312.809000000001</v>
      </c>
      <c r="G228" s="47">
        <v>36081.207000000002</v>
      </c>
      <c r="H228" s="47">
        <v>40850.023000000001</v>
      </c>
      <c r="I228" s="47">
        <v>42363.192000000003</v>
      </c>
      <c r="J228" s="47">
        <v>45730.832999999999</v>
      </c>
      <c r="K228" s="47">
        <v>31578.863000000001</v>
      </c>
      <c r="L228" s="47">
        <v>28950.062999999998</v>
      </c>
      <c r="M228" s="47">
        <v>30326.91</v>
      </c>
      <c r="N228" s="47">
        <v>44794.760999999999</v>
      </c>
      <c r="O228" s="47">
        <v>39816.756000000001</v>
      </c>
    </row>
    <row r="229" spans="1:15" x14ac:dyDescent="0.25">
      <c r="A229" s="19" t="s">
        <v>15</v>
      </c>
      <c r="B229" s="19" t="s">
        <v>16</v>
      </c>
      <c r="C229" s="18" t="s">
        <v>232</v>
      </c>
      <c r="D229" s="18" t="s">
        <v>21</v>
      </c>
      <c r="E229" s="18" t="s">
        <v>18</v>
      </c>
      <c r="F229" s="32">
        <v>506697.22</v>
      </c>
      <c r="G229" s="47">
        <v>436477.27100000001</v>
      </c>
      <c r="H229" s="47">
        <v>547503.97900000005</v>
      </c>
      <c r="I229" s="47">
        <v>549126.99800000002</v>
      </c>
      <c r="J229" s="47">
        <v>746265.32299999997</v>
      </c>
      <c r="K229" s="47">
        <v>679584.18299999996</v>
      </c>
      <c r="L229" s="47">
        <v>566707.18299999996</v>
      </c>
      <c r="M229" s="47">
        <v>511590.25900000002</v>
      </c>
      <c r="N229" s="47">
        <v>508172.75199999998</v>
      </c>
      <c r="O229" s="47">
        <v>500328.64899999998</v>
      </c>
    </row>
    <row r="230" spans="1:15" x14ac:dyDescent="0.25">
      <c r="A230" s="19" t="s">
        <v>15</v>
      </c>
      <c r="B230" s="19" t="s">
        <v>16</v>
      </c>
      <c r="C230" s="18" t="s">
        <v>233</v>
      </c>
      <c r="D230" s="18" t="s">
        <v>21</v>
      </c>
      <c r="E230" s="18" t="s">
        <v>18</v>
      </c>
      <c r="F230" s="32">
        <v>22701.881333333335</v>
      </c>
      <c r="G230" s="47">
        <v>28217.194</v>
      </c>
      <c r="H230" s="47">
        <v>21670.550999999999</v>
      </c>
      <c r="I230" s="47">
        <v>37418.197999999997</v>
      </c>
      <c r="J230" s="47">
        <v>4778.3559999999998</v>
      </c>
      <c r="K230" s="47">
        <v>29993.739000000001</v>
      </c>
      <c r="L230" s="47">
        <v>2212.3850000000002</v>
      </c>
      <c r="M230" s="47">
        <v>28139.493999999999</v>
      </c>
      <c r="N230" s="47">
        <v>15044.602999999999</v>
      </c>
      <c r="O230" s="47">
        <v>24921.546999999999</v>
      </c>
    </row>
    <row r="231" spans="1:15" x14ac:dyDescent="0.25">
      <c r="A231" s="19" t="s">
        <v>15</v>
      </c>
      <c r="B231" s="19" t="s">
        <v>16</v>
      </c>
      <c r="C231" s="18" t="s">
        <v>234</v>
      </c>
      <c r="D231" s="18" t="s">
        <v>21</v>
      </c>
      <c r="E231" s="18" t="s">
        <v>18</v>
      </c>
      <c r="F231" s="32">
        <v>4895.7460000000001</v>
      </c>
      <c r="G231" s="47">
        <v>3006.2310000000002</v>
      </c>
      <c r="H231" s="47">
        <v>3575.473</v>
      </c>
      <c r="I231" s="47">
        <v>3771.502</v>
      </c>
      <c r="J231" s="47">
        <v>987.96400000000006</v>
      </c>
      <c r="K231" s="47">
        <v>2127.2469999999998</v>
      </c>
      <c r="L231" s="47">
        <v>6627.0519999999997</v>
      </c>
      <c r="M231" s="47">
        <v>2047.885</v>
      </c>
      <c r="N231" s="47">
        <v>6403.3050000000003</v>
      </c>
      <c r="O231" s="47">
        <v>6236.0479999999998</v>
      </c>
    </row>
    <row r="232" spans="1:15" x14ac:dyDescent="0.25">
      <c r="A232" s="19" t="s">
        <v>15</v>
      </c>
      <c r="B232" s="19" t="s">
        <v>16</v>
      </c>
      <c r="C232" s="18" t="s">
        <v>235</v>
      </c>
      <c r="D232" s="18" t="s">
        <v>21</v>
      </c>
      <c r="E232" s="18" t="s">
        <v>18</v>
      </c>
      <c r="F232" s="32">
        <v>2485.6</v>
      </c>
      <c r="G232" s="47">
        <v>1318.0450000000001</v>
      </c>
      <c r="H232" s="47">
        <v>2145.84</v>
      </c>
      <c r="I232" s="47">
        <v>1093.7370000000001</v>
      </c>
      <c r="J232" s="47">
        <v>875.90899999999999</v>
      </c>
      <c r="K232" s="47">
        <v>1690.27</v>
      </c>
      <c r="L232" s="47">
        <v>1546.885</v>
      </c>
      <c r="M232" s="47">
        <v>1734.3879999999999</v>
      </c>
      <c r="N232" s="47">
        <v>2461.596</v>
      </c>
      <c r="O232" s="47">
        <v>3260.8159999999998</v>
      </c>
    </row>
    <row r="233" spans="1:15" x14ac:dyDescent="0.25">
      <c r="A233" s="19" t="s">
        <v>15</v>
      </c>
      <c r="B233" s="19" t="s">
        <v>16</v>
      </c>
      <c r="C233" s="18" t="s">
        <v>236</v>
      </c>
      <c r="D233" s="18" t="s">
        <v>21</v>
      </c>
      <c r="E233" s="18" t="s">
        <v>18</v>
      </c>
      <c r="F233" s="32">
        <v>14947.327333333333</v>
      </c>
      <c r="G233" s="47">
        <v>405.09</v>
      </c>
      <c r="H233" s="47">
        <v>4333.5889999999999</v>
      </c>
      <c r="I233" s="47">
        <v>108.67400000000001</v>
      </c>
      <c r="J233" s="47">
        <v>475.83300000000003</v>
      </c>
      <c r="K233" s="47">
        <v>65.406000000000006</v>
      </c>
      <c r="L233" s="47">
        <v>58.1</v>
      </c>
      <c r="M233" s="47">
        <v>44318.563999999998</v>
      </c>
      <c r="N233" s="47">
        <v>311.95400000000001</v>
      </c>
      <c r="O233" s="47">
        <v>211.464</v>
      </c>
    </row>
    <row r="234" spans="1:15" x14ac:dyDescent="0.25">
      <c r="A234" s="19" t="s">
        <v>15</v>
      </c>
      <c r="B234" s="19" t="s">
        <v>16</v>
      </c>
      <c r="C234" s="18" t="s">
        <v>237</v>
      </c>
      <c r="D234" s="18" t="s">
        <v>21</v>
      </c>
      <c r="E234" s="18" t="s">
        <v>18</v>
      </c>
      <c r="F234" s="32">
        <v>261440.24100000001</v>
      </c>
      <c r="G234" s="47">
        <v>214647.11199999999</v>
      </c>
      <c r="H234" s="47">
        <v>262854.40000000002</v>
      </c>
      <c r="I234" s="47">
        <v>305312.39600000001</v>
      </c>
      <c r="J234" s="47">
        <v>304670.20299999998</v>
      </c>
      <c r="K234" s="47">
        <v>352630.62599999999</v>
      </c>
      <c r="L234" s="47">
        <v>345985.66800000001</v>
      </c>
      <c r="M234" s="47">
        <v>289877.94099999999</v>
      </c>
      <c r="N234" s="47">
        <v>245134.408</v>
      </c>
      <c r="O234" s="47">
        <v>249308.37400000001</v>
      </c>
    </row>
    <row r="235" spans="1:15" x14ac:dyDescent="0.25">
      <c r="A235" s="19" t="s">
        <v>15</v>
      </c>
      <c r="B235" s="19" t="s">
        <v>16</v>
      </c>
      <c r="C235" s="18" t="s">
        <v>238</v>
      </c>
      <c r="D235" s="18" t="s">
        <v>21</v>
      </c>
      <c r="E235" s="18" t="s">
        <v>18</v>
      </c>
      <c r="F235" s="32">
        <v>57153.512333333339</v>
      </c>
      <c r="G235" s="47">
        <v>52875.616999999998</v>
      </c>
      <c r="H235" s="47">
        <v>28292.365000000002</v>
      </c>
      <c r="I235" s="47">
        <v>19718.403999999999</v>
      </c>
      <c r="J235" s="47">
        <v>55312.682000000001</v>
      </c>
      <c r="K235" s="47">
        <v>55922.254999999997</v>
      </c>
      <c r="L235" s="47">
        <v>41821.567000000003</v>
      </c>
      <c r="M235" s="47">
        <v>65578.558000000005</v>
      </c>
      <c r="N235" s="47">
        <v>50338.786</v>
      </c>
      <c r="O235" s="47">
        <v>55543.192999999999</v>
      </c>
    </row>
    <row r="236" spans="1:15" x14ac:dyDescent="0.25">
      <c r="A236" s="19" t="s">
        <v>15</v>
      </c>
      <c r="B236" s="19" t="s">
        <v>16</v>
      </c>
      <c r="C236" s="18" t="s">
        <v>239</v>
      </c>
      <c r="D236" s="18" t="s">
        <v>21</v>
      </c>
      <c r="E236" s="18" t="s">
        <v>18</v>
      </c>
      <c r="F236" s="32">
        <v>15326.271000000001</v>
      </c>
      <c r="G236" s="47">
        <v>7007.7640000000001</v>
      </c>
      <c r="H236" s="47">
        <v>10898.507</v>
      </c>
      <c r="I236" s="47">
        <v>9131.3089999999993</v>
      </c>
      <c r="J236" s="47">
        <v>17250.187999999998</v>
      </c>
      <c r="K236" s="47">
        <v>19577.169000000002</v>
      </c>
      <c r="L236" s="47">
        <v>11987.755999999999</v>
      </c>
      <c r="M236" s="47">
        <v>17443.366000000002</v>
      </c>
      <c r="N236" s="47">
        <v>15486.555</v>
      </c>
      <c r="O236" s="47">
        <v>13048.892</v>
      </c>
    </row>
    <row r="237" spans="1:15" x14ac:dyDescent="0.25">
      <c r="A237" s="19" t="s">
        <v>15</v>
      </c>
      <c r="B237" s="19" t="s">
        <v>16</v>
      </c>
      <c r="C237" s="18" t="s">
        <v>240</v>
      </c>
      <c r="D237" s="18" t="s">
        <v>21</v>
      </c>
      <c r="E237" s="18" t="s">
        <v>18</v>
      </c>
      <c r="F237" s="32">
        <v>111763.145</v>
      </c>
      <c r="G237" s="47">
        <v>62975.832000000002</v>
      </c>
      <c r="H237" s="47">
        <v>53281.766000000003</v>
      </c>
      <c r="I237" s="47">
        <v>44875.618000000002</v>
      </c>
      <c r="J237" s="47">
        <v>168611.723</v>
      </c>
      <c r="K237" s="47">
        <v>71747.736999999994</v>
      </c>
      <c r="L237" s="47">
        <v>104190.614</v>
      </c>
      <c r="M237" s="47">
        <v>170334.69500000001</v>
      </c>
      <c r="N237" s="47">
        <v>88051.663</v>
      </c>
      <c r="O237" s="47">
        <v>76903.077000000005</v>
      </c>
    </row>
    <row r="238" spans="1:15" x14ac:dyDescent="0.25">
      <c r="A238" s="19" t="s">
        <v>15</v>
      </c>
      <c r="B238" s="19" t="s">
        <v>16</v>
      </c>
      <c r="C238" s="18" t="s">
        <v>241</v>
      </c>
      <c r="D238" s="18" t="s">
        <v>21</v>
      </c>
      <c r="E238" s="18" t="s">
        <v>18</v>
      </c>
      <c r="F238" s="32">
        <v>17666.534333333333</v>
      </c>
      <c r="G238" s="47">
        <v>5795.7389999999996</v>
      </c>
      <c r="H238" s="47">
        <v>5598.8739999999998</v>
      </c>
      <c r="I238" s="47">
        <v>1919.9269999999999</v>
      </c>
      <c r="J238" s="47">
        <v>4181.9399999999996</v>
      </c>
      <c r="K238" s="47">
        <v>4696.1289999999999</v>
      </c>
      <c r="L238" s="47">
        <v>5873.9949999999999</v>
      </c>
      <c r="M238" s="47">
        <v>9460.3379999999997</v>
      </c>
      <c r="N238" s="47">
        <v>14951.798000000001</v>
      </c>
      <c r="O238" s="47">
        <v>28587.467000000001</v>
      </c>
    </row>
    <row r="239" spans="1:15" x14ac:dyDescent="0.25">
      <c r="A239" s="19" t="s">
        <v>15</v>
      </c>
      <c r="B239" s="19" t="s">
        <v>16</v>
      </c>
      <c r="C239" s="18" t="s">
        <v>242</v>
      </c>
      <c r="D239" s="18" t="s">
        <v>21</v>
      </c>
      <c r="E239" s="18" t="s">
        <v>18</v>
      </c>
      <c r="F239" s="32">
        <v>15589.543</v>
      </c>
      <c r="G239" s="47">
        <v>19341.919000000002</v>
      </c>
      <c r="H239" s="47">
        <v>23975.123</v>
      </c>
      <c r="I239" s="47">
        <v>25716.927</v>
      </c>
      <c r="J239" s="47">
        <v>23431.903999999999</v>
      </c>
      <c r="K239" s="47">
        <v>22458.393</v>
      </c>
      <c r="L239" s="47">
        <v>27310.757000000001</v>
      </c>
      <c r="M239" s="47">
        <v>26799.153999999999</v>
      </c>
      <c r="N239" s="47">
        <v>14380.12</v>
      </c>
      <c r="O239" s="47">
        <v>5589.3549999999996</v>
      </c>
    </row>
    <row r="240" spans="1:15" x14ac:dyDescent="0.25">
      <c r="A240" s="19" t="s">
        <v>15</v>
      </c>
      <c r="B240" s="19" t="s">
        <v>16</v>
      </c>
      <c r="C240" s="18" t="s">
        <v>243</v>
      </c>
      <c r="D240" s="18" t="s">
        <v>21</v>
      </c>
      <c r="E240" s="18" t="s">
        <v>18</v>
      </c>
      <c r="F240" s="32">
        <v>203071.64433333333</v>
      </c>
      <c r="G240" s="47">
        <v>385939.109</v>
      </c>
      <c r="H240" s="47">
        <v>499823.45600000001</v>
      </c>
      <c r="I240" s="47">
        <v>345407.06400000001</v>
      </c>
      <c r="J240" s="47">
        <v>351592.54499999998</v>
      </c>
      <c r="K240" s="47">
        <v>197755.73199999999</v>
      </c>
      <c r="L240" s="47">
        <v>173937.95699999999</v>
      </c>
      <c r="M240" s="47">
        <v>227715.33100000001</v>
      </c>
      <c r="N240" s="47">
        <v>198935.38500000001</v>
      </c>
      <c r="O240" s="47">
        <v>182564.217</v>
      </c>
    </row>
  </sheetData>
  <autoFilter ref="A6:O211">
    <sortState ref="A7:O211">
      <sortCondition descending="1" ref="F6:F211"/>
    </sortState>
  </autoFilter>
  <hyperlinks>
    <hyperlink ref="F1" location="'CONTENTS &amp; NOTES'!A1" display="Return to Contents pag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24"/>
  <sheetViews>
    <sheetView showGridLines="0" topLeftCell="A3" workbookViewId="0">
      <selection activeCell="A5" sqref="A5"/>
    </sheetView>
  </sheetViews>
  <sheetFormatPr defaultColWidth="9.28515625" defaultRowHeight="12" x14ac:dyDescent="0.25"/>
  <cols>
    <col min="1" max="2" width="9.28515625" style="2"/>
    <col min="3" max="3" width="28.140625" style="2" customWidth="1"/>
    <col min="4" max="4" width="5.140625" style="2" customWidth="1"/>
    <col min="5" max="5" width="12.42578125" style="2" customWidth="1"/>
    <col min="6" max="6" width="12.85546875" style="3" customWidth="1"/>
    <col min="7" max="7" width="11.28515625" style="2" bestFit="1" customWidth="1"/>
    <col min="8" max="12" width="11.140625" style="2" bestFit="1" customWidth="1"/>
    <col min="13" max="13" width="12.42578125" style="2" bestFit="1" customWidth="1"/>
    <col min="14" max="15" width="11.140625" style="2" bestFit="1" customWidth="1"/>
    <col min="16" max="16384" width="9.28515625" style="2"/>
  </cols>
  <sheetData>
    <row r="1" spans="1:15" ht="14.4" x14ac:dyDescent="0.25">
      <c r="A1" s="1" t="s">
        <v>325</v>
      </c>
      <c r="F1" s="107" t="s">
        <v>366</v>
      </c>
      <c r="G1" s="108"/>
      <c r="H1" s="109"/>
    </row>
    <row r="2" spans="1:15" s="4" customFormat="1" x14ac:dyDescent="0.25">
      <c r="A2" s="4" t="s">
        <v>1</v>
      </c>
      <c r="B2" s="5" t="s">
        <v>281</v>
      </c>
      <c r="F2" s="6"/>
    </row>
    <row r="3" spans="1:15" s="9" customFormat="1" ht="24" x14ac:dyDescent="0.25">
      <c r="A3" s="7" t="s">
        <v>3</v>
      </c>
      <c r="B3" s="7" t="s">
        <v>4</v>
      </c>
      <c r="C3" s="7" t="s">
        <v>5</v>
      </c>
      <c r="D3" s="7"/>
      <c r="E3" s="7" t="s">
        <v>6</v>
      </c>
      <c r="F3" s="8" t="s">
        <v>250</v>
      </c>
      <c r="G3" s="7" t="s">
        <v>8</v>
      </c>
      <c r="H3" s="7" t="s">
        <v>9</v>
      </c>
      <c r="I3" s="7" t="s">
        <v>10</v>
      </c>
      <c r="J3" s="7" t="s">
        <v>11</v>
      </c>
      <c r="K3" s="7" t="s">
        <v>12</v>
      </c>
      <c r="L3" s="7" t="s">
        <v>13</v>
      </c>
      <c r="M3" s="7" t="s">
        <v>14</v>
      </c>
      <c r="N3" s="7" t="s">
        <v>246</v>
      </c>
      <c r="O3" s="7" t="s">
        <v>251</v>
      </c>
    </row>
    <row r="4" spans="1:15" s="9" customFormat="1" x14ac:dyDescent="0.25">
      <c r="A4" s="10"/>
      <c r="B4" s="10"/>
      <c r="C4" s="12" t="s">
        <v>370</v>
      </c>
      <c r="D4" s="10"/>
      <c r="E4" s="10"/>
      <c r="F4" s="78"/>
      <c r="G4" s="12">
        <f>(COUNTIF(G7:G8425,"&gt;0")-1)</f>
        <v>128</v>
      </c>
      <c r="H4" s="12">
        <f t="shared" ref="H4:O4" si="0">(COUNTIF(H7:H8425,"&gt;0")-1)</f>
        <v>126</v>
      </c>
      <c r="I4" s="12">
        <f t="shared" si="0"/>
        <v>147</v>
      </c>
      <c r="J4" s="12">
        <f t="shared" si="0"/>
        <v>151</v>
      </c>
      <c r="K4" s="12">
        <f t="shared" si="0"/>
        <v>169</v>
      </c>
      <c r="L4" s="12"/>
      <c r="M4" s="12">
        <f t="shared" si="0"/>
        <v>155</v>
      </c>
      <c r="N4" s="12">
        <f t="shared" si="0"/>
        <v>164</v>
      </c>
      <c r="O4" s="12">
        <f t="shared" si="0"/>
        <v>155</v>
      </c>
    </row>
    <row r="5" spans="1:15" s="9" customFormat="1" x14ac:dyDescent="0.25">
      <c r="A5" s="10"/>
      <c r="B5" s="10"/>
      <c r="C5" s="115" t="s">
        <v>371</v>
      </c>
      <c r="D5" s="10"/>
      <c r="E5" s="10"/>
      <c r="F5" s="78">
        <f>SUBTOTAL(9,F7:F195)</f>
        <v>1560743.3226666667</v>
      </c>
      <c r="G5" s="78">
        <f t="shared" ref="G5:O5" si="1">SUBTOTAL(9,G7:G195)</f>
        <v>411743.5430000003</v>
      </c>
      <c r="H5" s="78">
        <f t="shared" si="1"/>
        <v>487869.86299999972</v>
      </c>
      <c r="I5" s="78">
        <f t="shared" si="1"/>
        <v>679116.28200000001</v>
      </c>
      <c r="J5" s="78">
        <f t="shared" si="1"/>
        <v>1035644.4150000003</v>
      </c>
      <c r="K5" s="78">
        <f t="shared" si="1"/>
        <v>1112015.4630000005</v>
      </c>
      <c r="L5" s="12"/>
      <c r="M5" s="78">
        <f t="shared" si="1"/>
        <v>1356563.5089999998</v>
      </c>
      <c r="N5" s="78">
        <f t="shared" si="1"/>
        <v>1624231.844000001</v>
      </c>
      <c r="O5" s="78">
        <f t="shared" si="1"/>
        <v>1701434.6149999998</v>
      </c>
    </row>
    <row r="6" spans="1:15" s="9" customFormat="1" x14ac:dyDescent="0.25">
      <c r="A6" s="14"/>
      <c r="B6" s="14"/>
      <c r="C6" s="14"/>
      <c r="D6" s="14"/>
      <c r="E6" s="14"/>
      <c r="F6" s="15"/>
      <c r="G6" s="14"/>
      <c r="H6" s="14"/>
      <c r="I6" s="14"/>
      <c r="J6" s="14"/>
      <c r="K6" s="14"/>
      <c r="L6" s="14"/>
      <c r="M6" s="14"/>
      <c r="N6" s="14"/>
      <c r="O6" s="14"/>
    </row>
    <row r="7" spans="1:15" s="3" customFormat="1" x14ac:dyDescent="0.25">
      <c r="A7" s="36" t="s">
        <v>15</v>
      </c>
      <c r="B7" s="36" t="s">
        <v>16</v>
      </c>
      <c r="C7" s="26" t="s">
        <v>369</v>
      </c>
      <c r="D7" s="27"/>
      <c r="E7" s="36" t="s">
        <v>18</v>
      </c>
      <c r="F7" s="32">
        <f t="shared" ref="F7:F38" si="2">SUM(M7:O7)/3</f>
        <v>258497.03566666669</v>
      </c>
      <c r="G7" s="43">
        <v>110614.67799999999</v>
      </c>
      <c r="H7" s="43">
        <v>113875.72200000001</v>
      </c>
      <c r="I7" s="43">
        <v>162694.06600000005</v>
      </c>
      <c r="J7" s="43">
        <v>256129.19699999999</v>
      </c>
      <c r="K7" s="43">
        <v>279655.37899999996</v>
      </c>
      <c r="L7" s="43">
        <v>0</v>
      </c>
      <c r="M7" s="43">
        <v>227226.68100000001</v>
      </c>
      <c r="N7" s="43">
        <v>277993.75199999998</v>
      </c>
      <c r="O7" s="43">
        <v>270270.67400000006</v>
      </c>
    </row>
    <row r="8" spans="1:15" x14ac:dyDescent="0.25">
      <c r="A8" s="54" t="s">
        <v>15</v>
      </c>
      <c r="B8" s="54" t="s">
        <v>16</v>
      </c>
      <c r="C8" s="18" t="s">
        <v>17</v>
      </c>
      <c r="D8" s="18"/>
      <c r="E8" s="18" t="s">
        <v>18</v>
      </c>
      <c r="F8" s="32">
        <f t="shared" si="2"/>
        <v>214069.67033333331</v>
      </c>
      <c r="G8" s="47">
        <v>18316.994999999999</v>
      </c>
      <c r="H8" s="47">
        <v>22740.387999999999</v>
      </c>
      <c r="I8" s="47">
        <v>49526.445</v>
      </c>
      <c r="J8" s="47">
        <v>99451.38</v>
      </c>
      <c r="K8" s="47">
        <v>92001.616999999998</v>
      </c>
      <c r="L8" s="47" t="s">
        <v>64</v>
      </c>
      <c r="M8" s="47">
        <v>158431.785</v>
      </c>
      <c r="N8" s="47">
        <v>216671.19200000001</v>
      </c>
      <c r="O8" s="47">
        <v>267106.03399999999</v>
      </c>
    </row>
    <row r="9" spans="1:15" x14ac:dyDescent="0.25">
      <c r="A9" s="54" t="s">
        <v>15</v>
      </c>
      <c r="B9" s="54" t="s">
        <v>16</v>
      </c>
      <c r="C9" s="18" t="s">
        <v>76</v>
      </c>
      <c r="D9" s="18"/>
      <c r="E9" s="18" t="s">
        <v>18</v>
      </c>
      <c r="F9" s="32">
        <f t="shared" si="2"/>
        <v>207268.64366666667</v>
      </c>
      <c r="G9" s="47">
        <v>39771.875999999997</v>
      </c>
      <c r="H9" s="47">
        <v>61546.33</v>
      </c>
      <c r="I9" s="47">
        <v>98324.08</v>
      </c>
      <c r="J9" s="47">
        <v>148534.171</v>
      </c>
      <c r="K9" s="47">
        <v>143048.92499999999</v>
      </c>
      <c r="L9" s="47" t="s">
        <v>64</v>
      </c>
      <c r="M9" s="47">
        <v>188666.62899999999</v>
      </c>
      <c r="N9" s="47">
        <v>233238.94399999999</v>
      </c>
      <c r="O9" s="47">
        <v>199900.35800000001</v>
      </c>
    </row>
    <row r="10" spans="1:15" x14ac:dyDescent="0.25">
      <c r="A10" s="54" t="s">
        <v>15</v>
      </c>
      <c r="B10" s="54" t="s">
        <v>16</v>
      </c>
      <c r="C10" s="18" t="s">
        <v>77</v>
      </c>
      <c r="D10" s="18"/>
      <c r="E10" s="18" t="s">
        <v>18</v>
      </c>
      <c r="F10" s="32">
        <f t="shared" si="2"/>
        <v>123952.96866666667</v>
      </c>
      <c r="G10" s="47">
        <v>50823.124000000003</v>
      </c>
      <c r="H10" s="47">
        <v>69347.903999999995</v>
      </c>
      <c r="I10" s="47">
        <v>85502.156000000003</v>
      </c>
      <c r="J10" s="47">
        <v>128370.141</v>
      </c>
      <c r="K10" s="47">
        <v>123901.113</v>
      </c>
      <c r="L10" s="47" t="s">
        <v>64</v>
      </c>
      <c r="M10" s="47">
        <v>118125.76300000001</v>
      </c>
      <c r="N10" s="47">
        <v>134252.47200000001</v>
      </c>
      <c r="O10" s="47">
        <v>119480.671</v>
      </c>
    </row>
    <row r="11" spans="1:15" x14ac:dyDescent="0.25">
      <c r="A11" s="54" t="s">
        <v>15</v>
      </c>
      <c r="B11" s="54" t="s">
        <v>16</v>
      </c>
      <c r="C11" s="18" t="s">
        <v>20</v>
      </c>
      <c r="D11" s="18"/>
      <c r="E11" s="18" t="s">
        <v>18</v>
      </c>
      <c r="F11" s="32">
        <f t="shared" si="2"/>
        <v>116572.17099999999</v>
      </c>
      <c r="G11" s="47">
        <v>19336.387999999999</v>
      </c>
      <c r="H11" s="47">
        <v>23075.185000000001</v>
      </c>
      <c r="I11" s="47">
        <v>30929.749</v>
      </c>
      <c r="J11" s="47">
        <v>48443.533000000003</v>
      </c>
      <c r="K11" s="47">
        <v>54315.938000000002</v>
      </c>
      <c r="L11" s="47" t="s">
        <v>64</v>
      </c>
      <c r="M11" s="47">
        <v>89377.453999999998</v>
      </c>
      <c r="N11" s="47">
        <v>135016.041</v>
      </c>
      <c r="O11" s="47">
        <v>125323.018</v>
      </c>
    </row>
    <row r="12" spans="1:15" x14ac:dyDescent="0.25">
      <c r="A12" s="54" t="s">
        <v>15</v>
      </c>
      <c r="B12" s="54" t="s">
        <v>16</v>
      </c>
      <c r="C12" s="18" t="s">
        <v>35</v>
      </c>
      <c r="D12" s="18"/>
      <c r="E12" s="18" t="s">
        <v>18</v>
      </c>
      <c r="F12" s="32">
        <f t="shared" si="2"/>
        <v>100587.59866666666</v>
      </c>
      <c r="G12" s="47">
        <v>28435.825000000001</v>
      </c>
      <c r="H12" s="47">
        <v>33462.154000000002</v>
      </c>
      <c r="I12" s="47">
        <v>51852.826999999997</v>
      </c>
      <c r="J12" s="47">
        <v>84428.422000000006</v>
      </c>
      <c r="K12" s="47">
        <v>69469.417000000001</v>
      </c>
      <c r="L12" s="47" t="s">
        <v>64</v>
      </c>
      <c r="M12" s="47">
        <v>67748.59</v>
      </c>
      <c r="N12" s="47">
        <v>119516.33</v>
      </c>
      <c r="O12" s="47">
        <v>114497.876</v>
      </c>
    </row>
    <row r="13" spans="1:15" x14ac:dyDescent="0.25">
      <c r="A13" s="54" t="s">
        <v>15</v>
      </c>
      <c r="B13" s="54" t="s">
        <v>16</v>
      </c>
      <c r="C13" s="18" t="s">
        <v>26</v>
      </c>
      <c r="D13" s="18"/>
      <c r="E13" s="18" t="s">
        <v>18</v>
      </c>
      <c r="F13" s="32">
        <f t="shared" si="2"/>
        <v>96643.32233333333</v>
      </c>
      <c r="G13" s="47">
        <v>20020.656999999999</v>
      </c>
      <c r="H13" s="47">
        <v>20087.339</v>
      </c>
      <c r="I13" s="47">
        <v>25986.300999999999</v>
      </c>
      <c r="J13" s="47">
        <v>39123.796000000002</v>
      </c>
      <c r="K13" s="47">
        <v>35019.805999999997</v>
      </c>
      <c r="L13" s="47" t="s">
        <v>64</v>
      </c>
      <c r="M13" s="47">
        <v>54518.273999999998</v>
      </c>
      <c r="N13" s="47">
        <v>56352.489000000001</v>
      </c>
      <c r="O13" s="47">
        <v>179059.204</v>
      </c>
    </row>
    <row r="14" spans="1:15" x14ac:dyDescent="0.25">
      <c r="A14" s="54" t="s">
        <v>15</v>
      </c>
      <c r="B14" s="54" t="s">
        <v>16</v>
      </c>
      <c r="C14" s="18" t="s">
        <v>89</v>
      </c>
      <c r="D14" s="18"/>
      <c r="E14" s="18" t="s">
        <v>18</v>
      </c>
      <c r="F14" s="32">
        <f t="shared" si="2"/>
        <v>72838.72566666668</v>
      </c>
      <c r="G14" s="47">
        <v>8113.2079999999996</v>
      </c>
      <c r="H14" s="47">
        <v>8298.3629999999994</v>
      </c>
      <c r="I14" s="47">
        <v>15667.893</v>
      </c>
      <c r="J14" s="47">
        <v>25433.928</v>
      </c>
      <c r="K14" s="47">
        <v>54630.656999999999</v>
      </c>
      <c r="L14" s="47" t="s">
        <v>64</v>
      </c>
      <c r="M14" s="47">
        <v>73714.816999999995</v>
      </c>
      <c r="N14" s="47">
        <v>74546.274000000005</v>
      </c>
      <c r="O14" s="47">
        <v>70255.085999999996</v>
      </c>
    </row>
    <row r="15" spans="1:15" x14ac:dyDescent="0.25">
      <c r="A15" s="54" t="s">
        <v>15</v>
      </c>
      <c r="B15" s="54" t="s">
        <v>16</v>
      </c>
      <c r="C15" s="18" t="s">
        <v>30</v>
      </c>
      <c r="D15" s="18"/>
      <c r="E15" s="18" t="s">
        <v>18</v>
      </c>
      <c r="F15" s="32">
        <f t="shared" si="2"/>
        <v>42363.957999999999</v>
      </c>
      <c r="G15" s="47">
        <v>14571.43</v>
      </c>
      <c r="H15" s="47">
        <v>16125.402</v>
      </c>
      <c r="I15" s="47">
        <v>28813.044000000002</v>
      </c>
      <c r="J15" s="47">
        <v>36481.417999999998</v>
      </c>
      <c r="K15" s="47">
        <v>43342.186999999998</v>
      </c>
      <c r="L15" s="47" t="s">
        <v>64</v>
      </c>
      <c r="M15" s="47">
        <v>54203.942999999999</v>
      </c>
      <c r="N15" s="47">
        <v>41174.968000000001</v>
      </c>
      <c r="O15" s="47">
        <v>31712.963</v>
      </c>
    </row>
    <row r="16" spans="1:15" x14ac:dyDescent="0.25">
      <c r="A16" s="54" t="s">
        <v>15</v>
      </c>
      <c r="B16" s="54" t="s">
        <v>16</v>
      </c>
      <c r="C16" s="18" t="s">
        <v>50</v>
      </c>
      <c r="D16" s="18"/>
      <c r="E16" s="18" t="s">
        <v>18</v>
      </c>
      <c r="F16" s="32">
        <f t="shared" si="2"/>
        <v>41517.726999999999</v>
      </c>
      <c r="G16" s="47">
        <v>21828.775000000001</v>
      </c>
      <c r="H16" s="47">
        <v>14836.018</v>
      </c>
      <c r="I16" s="47">
        <v>24360.565999999999</v>
      </c>
      <c r="J16" s="47">
        <v>39171.303999999996</v>
      </c>
      <c r="K16" s="47">
        <v>36596.777000000002</v>
      </c>
      <c r="L16" s="47" t="s">
        <v>64</v>
      </c>
      <c r="M16" s="47">
        <v>48887.733999999997</v>
      </c>
      <c r="N16" s="47">
        <v>40572.097999999998</v>
      </c>
      <c r="O16" s="47">
        <v>35093.349000000002</v>
      </c>
    </row>
    <row r="17" spans="1:15" x14ac:dyDescent="0.25">
      <c r="A17" s="54" t="s">
        <v>15</v>
      </c>
      <c r="B17" s="54" t="s">
        <v>16</v>
      </c>
      <c r="C17" s="18" t="s">
        <v>37</v>
      </c>
      <c r="D17" s="18"/>
      <c r="E17" s="18" t="s">
        <v>18</v>
      </c>
      <c r="F17" s="32">
        <f t="shared" si="2"/>
        <v>25483.281333333332</v>
      </c>
      <c r="G17" s="47">
        <v>39927.678</v>
      </c>
      <c r="H17" s="47">
        <v>31352.146000000001</v>
      </c>
      <c r="I17" s="47">
        <v>12724.01</v>
      </c>
      <c r="J17" s="47">
        <v>17504.547999999999</v>
      </c>
      <c r="K17" s="47">
        <v>11478.687</v>
      </c>
      <c r="L17" s="47" t="s">
        <v>64</v>
      </c>
      <c r="M17" s="47">
        <v>8357.2459999999992</v>
      </c>
      <c r="N17" s="47">
        <v>28451.440999999999</v>
      </c>
      <c r="O17" s="47">
        <v>39641.156999999999</v>
      </c>
    </row>
    <row r="18" spans="1:15" x14ac:dyDescent="0.25">
      <c r="A18" s="54" t="s">
        <v>15</v>
      </c>
      <c r="B18" s="54" t="s">
        <v>16</v>
      </c>
      <c r="C18" s="18" t="s">
        <v>44</v>
      </c>
      <c r="D18" s="18"/>
      <c r="E18" s="18" t="s">
        <v>18</v>
      </c>
      <c r="F18" s="32">
        <f t="shared" si="2"/>
        <v>23541.974333333335</v>
      </c>
      <c r="G18" s="47">
        <v>2830.886</v>
      </c>
      <c r="H18" s="47">
        <v>6117.875</v>
      </c>
      <c r="I18" s="47">
        <v>4153.7250000000004</v>
      </c>
      <c r="J18" s="47">
        <v>6170.78</v>
      </c>
      <c r="K18" s="47">
        <v>13735.675999999999</v>
      </c>
      <c r="L18" s="47" t="s">
        <v>64</v>
      </c>
      <c r="M18" s="47">
        <v>27743.228999999999</v>
      </c>
      <c r="N18" s="47">
        <v>29567.181</v>
      </c>
      <c r="O18" s="47">
        <v>13315.513000000001</v>
      </c>
    </row>
    <row r="19" spans="1:15" x14ac:dyDescent="0.25">
      <c r="A19" s="54" t="s">
        <v>15</v>
      </c>
      <c r="B19" s="54" t="s">
        <v>16</v>
      </c>
      <c r="C19" s="18" t="s">
        <v>25</v>
      </c>
      <c r="D19" s="18"/>
      <c r="E19" s="18" t="s">
        <v>18</v>
      </c>
      <c r="F19" s="32">
        <f t="shared" si="2"/>
        <v>22885.671000000002</v>
      </c>
      <c r="G19" s="47">
        <v>1762.2149999999999</v>
      </c>
      <c r="H19" s="47">
        <v>1373.8130000000001</v>
      </c>
      <c r="I19" s="47">
        <v>2708.6149999999998</v>
      </c>
      <c r="J19" s="47">
        <v>3451.1179999999999</v>
      </c>
      <c r="K19" s="47">
        <v>1587.867</v>
      </c>
      <c r="L19" s="47" t="s">
        <v>64</v>
      </c>
      <c r="M19" s="47">
        <v>14629.86</v>
      </c>
      <c r="N19" s="47">
        <v>25473.151999999998</v>
      </c>
      <c r="O19" s="47">
        <v>28554.001</v>
      </c>
    </row>
    <row r="20" spans="1:15" x14ac:dyDescent="0.25">
      <c r="A20" s="54" t="s">
        <v>15</v>
      </c>
      <c r="B20" s="54" t="s">
        <v>16</v>
      </c>
      <c r="C20" s="18" t="s">
        <v>53</v>
      </c>
      <c r="D20" s="18"/>
      <c r="E20" s="18" t="s">
        <v>18</v>
      </c>
      <c r="F20" s="32">
        <f t="shared" si="2"/>
        <v>22321.993333333332</v>
      </c>
      <c r="G20" s="47">
        <v>8095.7030000000004</v>
      </c>
      <c r="H20" s="47">
        <v>11682.107</v>
      </c>
      <c r="I20" s="47">
        <v>15293.828</v>
      </c>
      <c r="J20" s="47">
        <v>13606.659</v>
      </c>
      <c r="K20" s="47">
        <v>16028.736000000001</v>
      </c>
      <c r="L20" s="47" t="s">
        <v>64</v>
      </c>
      <c r="M20" s="47">
        <v>24977.776999999998</v>
      </c>
      <c r="N20" s="47">
        <v>19475.146000000001</v>
      </c>
      <c r="O20" s="47">
        <v>22513.057000000001</v>
      </c>
    </row>
    <row r="21" spans="1:15" x14ac:dyDescent="0.25">
      <c r="A21" s="54" t="s">
        <v>15</v>
      </c>
      <c r="B21" s="54" t="s">
        <v>16</v>
      </c>
      <c r="C21" s="18" t="s">
        <v>49</v>
      </c>
      <c r="D21" s="18"/>
      <c r="E21" s="18" t="s">
        <v>18</v>
      </c>
      <c r="F21" s="32">
        <f t="shared" si="2"/>
        <v>17272.448</v>
      </c>
      <c r="G21" s="47">
        <v>16.873999999999999</v>
      </c>
      <c r="H21" s="47">
        <v>89.72</v>
      </c>
      <c r="I21" s="47">
        <v>457.27699999999999</v>
      </c>
      <c r="J21" s="47">
        <v>141.19300000000001</v>
      </c>
      <c r="K21" s="47">
        <v>5304.2250000000004</v>
      </c>
      <c r="L21" s="47" t="s">
        <v>64</v>
      </c>
      <c r="M21" s="47">
        <v>35696.442000000003</v>
      </c>
      <c r="N21" s="47">
        <v>15966.666999999999</v>
      </c>
      <c r="O21" s="47">
        <v>154.23500000000001</v>
      </c>
    </row>
    <row r="22" spans="1:15" x14ac:dyDescent="0.25">
      <c r="A22" s="54" t="s">
        <v>15</v>
      </c>
      <c r="B22" s="54" t="s">
        <v>16</v>
      </c>
      <c r="C22" s="18" t="s">
        <v>31</v>
      </c>
      <c r="D22" s="18"/>
      <c r="E22" s="18" t="s">
        <v>18</v>
      </c>
      <c r="F22" s="32">
        <f t="shared" si="2"/>
        <v>16919.348666666669</v>
      </c>
      <c r="G22" s="47">
        <v>2161.2150000000001</v>
      </c>
      <c r="H22" s="47">
        <v>3257.6979999999999</v>
      </c>
      <c r="I22" s="47">
        <v>5417.1360000000004</v>
      </c>
      <c r="J22" s="47">
        <v>1685.357</v>
      </c>
      <c r="K22" s="47">
        <v>5009.9520000000002</v>
      </c>
      <c r="L22" s="47" t="s">
        <v>64</v>
      </c>
      <c r="M22" s="47">
        <v>11255.24</v>
      </c>
      <c r="N22" s="47">
        <v>14431.314</v>
      </c>
      <c r="O22" s="47">
        <v>25071.491999999998</v>
      </c>
    </row>
    <row r="23" spans="1:15" x14ac:dyDescent="0.25">
      <c r="A23" s="54" t="s">
        <v>15</v>
      </c>
      <c r="B23" s="54" t="s">
        <v>16</v>
      </c>
      <c r="C23" s="18" t="s">
        <v>27</v>
      </c>
      <c r="D23" s="18"/>
      <c r="E23" s="18" t="s">
        <v>18</v>
      </c>
      <c r="F23" s="32">
        <f t="shared" si="2"/>
        <v>13549.111333333334</v>
      </c>
      <c r="G23" s="47">
        <v>1060.8889999999999</v>
      </c>
      <c r="H23" s="47">
        <v>1274.048</v>
      </c>
      <c r="I23" s="47">
        <v>3339.1930000000002</v>
      </c>
      <c r="J23" s="47">
        <v>9246.6839999999993</v>
      </c>
      <c r="K23" s="47">
        <v>34017.81</v>
      </c>
      <c r="L23" s="47" t="s">
        <v>64</v>
      </c>
      <c r="M23" s="47">
        <v>12155.063</v>
      </c>
      <c r="N23" s="47">
        <v>9600.9719999999998</v>
      </c>
      <c r="O23" s="47">
        <v>18891.298999999999</v>
      </c>
    </row>
    <row r="24" spans="1:15" x14ac:dyDescent="0.25">
      <c r="A24" s="54" t="s">
        <v>15</v>
      </c>
      <c r="B24" s="54" t="s">
        <v>16</v>
      </c>
      <c r="C24" s="18" t="s">
        <v>40</v>
      </c>
      <c r="D24" s="18"/>
      <c r="E24" s="18" t="s">
        <v>18</v>
      </c>
      <c r="F24" s="32">
        <f t="shared" si="2"/>
        <v>12480.463333333333</v>
      </c>
      <c r="G24" s="47">
        <v>53.366</v>
      </c>
      <c r="H24" s="47">
        <v>619.93700000000001</v>
      </c>
      <c r="I24" s="47">
        <v>1.8540000000000001</v>
      </c>
      <c r="J24" s="47">
        <v>230.28200000000001</v>
      </c>
      <c r="K24" s="47">
        <v>3122.797</v>
      </c>
      <c r="L24" s="47" t="s">
        <v>64</v>
      </c>
      <c r="M24" s="47">
        <v>4940.3209999999999</v>
      </c>
      <c r="N24" s="47">
        <v>30175.258999999998</v>
      </c>
      <c r="O24" s="47">
        <v>2325.81</v>
      </c>
    </row>
    <row r="25" spans="1:15" x14ac:dyDescent="0.25">
      <c r="A25" s="54" t="s">
        <v>15</v>
      </c>
      <c r="B25" s="54" t="s">
        <v>16</v>
      </c>
      <c r="C25" s="18" t="s">
        <v>28</v>
      </c>
      <c r="D25" s="18"/>
      <c r="E25" s="18" t="s">
        <v>18</v>
      </c>
      <c r="F25" s="32">
        <f t="shared" si="2"/>
        <v>11481.709333333332</v>
      </c>
      <c r="G25" s="47">
        <v>177.00700000000001</v>
      </c>
      <c r="H25" s="47">
        <v>417.52499999999998</v>
      </c>
      <c r="I25" s="47">
        <v>566.10900000000004</v>
      </c>
      <c r="J25" s="47">
        <v>608.52499999999998</v>
      </c>
      <c r="K25" s="47">
        <v>405.55099999999999</v>
      </c>
      <c r="L25" s="47" t="s">
        <v>64</v>
      </c>
      <c r="M25" s="47">
        <v>5924.7510000000002</v>
      </c>
      <c r="N25" s="47">
        <v>8897.0400000000009</v>
      </c>
      <c r="O25" s="47">
        <v>19623.337</v>
      </c>
    </row>
    <row r="26" spans="1:15" x14ac:dyDescent="0.25">
      <c r="A26" s="54" t="s">
        <v>15</v>
      </c>
      <c r="B26" s="54" t="s">
        <v>16</v>
      </c>
      <c r="C26" s="18" t="s">
        <v>46</v>
      </c>
      <c r="D26" s="18"/>
      <c r="E26" s="18" t="s">
        <v>18</v>
      </c>
      <c r="F26" s="32">
        <f t="shared" si="2"/>
        <v>10570.009333333333</v>
      </c>
      <c r="G26" s="47">
        <v>775.25300000000004</v>
      </c>
      <c r="H26" s="47">
        <v>1290.8689999999999</v>
      </c>
      <c r="I26" s="47">
        <v>1407.5129999999999</v>
      </c>
      <c r="J26" s="47">
        <v>2353.2159999999999</v>
      </c>
      <c r="K26" s="47">
        <v>8471.2780000000002</v>
      </c>
      <c r="L26" s="47" t="s">
        <v>64</v>
      </c>
      <c r="M26" s="47">
        <v>7122.9369999999999</v>
      </c>
      <c r="N26" s="47">
        <v>8388.8439999999991</v>
      </c>
      <c r="O26" s="47">
        <v>16198.246999999999</v>
      </c>
    </row>
    <row r="27" spans="1:15" x14ac:dyDescent="0.25">
      <c r="A27" s="54" t="s">
        <v>15</v>
      </c>
      <c r="B27" s="54" t="s">
        <v>16</v>
      </c>
      <c r="C27" s="18" t="s">
        <v>167</v>
      </c>
      <c r="D27" s="18"/>
      <c r="E27" s="18" t="s">
        <v>18</v>
      </c>
      <c r="F27" s="32">
        <f t="shared" si="2"/>
        <v>9896.9116666666669</v>
      </c>
      <c r="G27" s="47">
        <v>324.89499999999998</v>
      </c>
      <c r="H27" s="47">
        <v>1613.4269999999999</v>
      </c>
      <c r="I27" s="47">
        <v>2876.625</v>
      </c>
      <c r="J27" s="47">
        <v>6105.9430000000002</v>
      </c>
      <c r="K27" s="47">
        <v>5995.19</v>
      </c>
      <c r="L27" s="47" t="s">
        <v>64</v>
      </c>
      <c r="M27" s="47">
        <v>13614.244000000001</v>
      </c>
      <c r="N27" s="47">
        <v>8496.3989999999994</v>
      </c>
      <c r="O27" s="47">
        <v>7580.0919999999996</v>
      </c>
    </row>
    <row r="28" spans="1:15" x14ac:dyDescent="0.25">
      <c r="A28" s="54" t="s">
        <v>15</v>
      </c>
      <c r="B28" s="54" t="s">
        <v>16</v>
      </c>
      <c r="C28" s="18" t="s">
        <v>72</v>
      </c>
      <c r="D28" s="18"/>
      <c r="E28" s="18" t="s">
        <v>18</v>
      </c>
      <c r="F28" s="32">
        <f t="shared" si="2"/>
        <v>9505.8373333333348</v>
      </c>
      <c r="G28" s="47">
        <v>1794.4</v>
      </c>
      <c r="H28" s="47">
        <v>10797.825000000001</v>
      </c>
      <c r="I28" s="47">
        <v>15632.624</v>
      </c>
      <c r="J28" s="47">
        <v>11261.251</v>
      </c>
      <c r="K28" s="47">
        <v>4622.0969999999998</v>
      </c>
      <c r="L28" s="47" t="s">
        <v>64</v>
      </c>
      <c r="M28" s="47">
        <v>21250.008000000002</v>
      </c>
      <c r="N28" s="47">
        <v>7130.6139999999996</v>
      </c>
      <c r="O28" s="47">
        <v>136.88999999999999</v>
      </c>
    </row>
    <row r="29" spans="1:15" x14ac:dyDescent="0.25">
      <c r="A29" s="54" t="s">
        <v>15</v>
      </c>
      <c r="B29" s="54" t="s">
        <v>16</v>
      </c>
      <c r="C29" s="18" t="s">
        <v>22</v>
      </c>
      <c r="D29" s="18"/>
      <c r="E29" s="18" t="s">
        <v>18</v>
      </c>
      <c r="F29" s="32">
        <f t="shared" si="2"/>
        <v>8489.4113333333335</v>
      </c>
      <c r="G29" s="47">
        <v>938.90599999999995</v>
      </c>
      <c r="H29" s="47">
        <v>365.108</v>
      </c>
      <c r="I29" s="47">
        <v>548.18399999999997</v>
      </c>
      <c r="J29" s="47">
        <v>5683.3810000000003</v>
      </c>
      <c r="K29" s="47">
        <v>3601.8989999999999</v>
      </c>
      <c r="L29" s="47" t="s">
        <v>64</v>
      </c>
      <c r="M29" s="47">
        <v>15188.463</v>
      </c>
      <c r="N29" s="47">
        <v>6524.6049999999996</v>
      </c>
      <c r="O29" s="47">
        <v>3755.1660000000002</v>
      </c>
    </row>
    <row r="30" spans="1:15" x14ac:dyDescent="0.25">
      <c r="A30" s="54" t="s">
        <v>15</v>
      </c>
      <c r="B30" s="54" t="s">
        <v>16</v>
      </c>
      <c r="C30" s="18" t="s">
        <v>43</v>
      </c>
      <c r="D30" s="18"/>
      <c r="E30" s="18" t="s">
        <v>18</v>
      </c>
      <c r="F30" s="32">
        <f t="shared" si="2"/>
        <v>7363.7716666666674</v>
      </c>
      <c r="G30" s="47">
        <v>819.41600000000005</v>
      </c>
      <c r="H30" s="47">
        <v>5221.7510000000002</v>
      </c>
      <c r="I30" s="47">
        <v>5997.366</v>
      </c>
      <c r="J30" s="47">
        <v>470.91399999999999</v>
      </c>
      <c r="K30" s="47">
        <v>5688.6260000000002</v>
      </c>
      <c r="L30" s="47" t="s">
        <v>64</v>
      </c>
      <c r="M30" s="47">
        <v>412.68400000000003</v>
      </c>
      <c r="N30" s="47">
        <v>3330.451</v>
      </c>
      <c r="O30" s="47">
        <v>18348.18</v>
      </c>
    </row>
    <row r="31" spans="1:15" x14ac:dyDescent="0.25">
      <c r="A31" s="54" t="s">
        <v>15</v>
      </c>
      <c r="B31" s="54" t="s">
        <v>16</v>
      </c>
      <c r="C31" s="18" t="s">
        <v>180</v>
      </c>
      <c r="D31" s="18"/>
      <c r="E31" s="18" t="s">
        <v>18</v>
      </c>
      <c r="F31" s="32">
        <f t="shared" si="2"/>
        <v>7202.5773333333336</v>
      </c>
      <c r="G31" s="47">
        <v>305.93900000000002</v>
      </c>
      <c r="H31" s="47">
        <v>365.18700000000001</v>
      </c>
      <c r="I31" s="47">
        <v>2050.7559999999999</v>
      </c>
      <c r="J31" s="47">
        <v>3546.636</v>
      </c>
      <c r="K31" s="47">
        <v>3334.1669999999999</v>
      </c>
      <c r="L31" s="47" t="s">
        <v>64</v>
      </c>
      <c r="M31" s="47">
        <v>3607.5070000000001</v>
      </c>
      <c r="N31" s="47">
        <v>10805.094999999999</v>
      </c>
      <c r="O31" s="47">
        <v>7195.13</v>
      </c>
    </row>
    <row r="32" spans="1:15" x14ac:dyDescent="0.25">
      <c r="A32" s="54" t="s">
        <v>15</v>
      </c>
      <c r="B32" s="54" t="s">
        <v>16</v>
      </c>
      <c r="C32" s="18" t="s">
        <v>19</v>
      </c>
      <c r="D32" s="18"/>
      <c r="E32" s="18" t="s">
        <v>18</v>
      </c>
      <c r="F32" s="32">
        <f t="shared" si="2"/>
        <v>6639.3290000000006</v>
      </c>
      <c r="G32" s="47">
        <v>593.66999999999996</v>
      </c>
      <c r="H32" s="47">
        <v>2549.9609999999998</v>
      </c>
      <c r="I32" s="47">
        <v>1343.549</v>
      </c>
      <c r="J32" s="47">
        <v>1448.53</v>
      </c>
      <c r="K32" s="47">
        <v>3254.9479999999999</v>
      </c>
      <c r="L32" s="47" t="s">
        <v>64</v>
      </c>
      <c r="M32" s="47">
        <v>5661.143</v>
      </c>
      <c r="N32" s="47">
        <v>7258.3680000000004</v>
      </c>
      <c r="O32" s="47">
        <v>6998.4759999999997</v>
      </c>
    </row>
    <row r="33" spans="1:15" x14ac:dyDescent="0.25">
      <c r="A33" s="54" t="s">
        <v>15</v>
      </c>
      <c r="B33" s="54" t="s">
        <v>16</v>
      </c>
      <c r="C33" s="18" t="s">
        <v>96</v>
      </c>
      <c r="D33" s="18"/>
      <c r="E33" s="18" t="s">
        <v>18</v>
      </c>
      <c r="F33" s="32">
        <f t="shared" si="2"/>
        <v>5714.1559999999999</v>
      </c>
      <c r="G33" s="47">
        <v>2339.8310000000001</v>
      </c>
      <c r="H33" s="47">
        <v>2160.3090000000002</v>
      </c>
      <c r="I33" s="47">
        <v>1374.095</v>
      </c>
      <c r="J33" s="47">
        <v>2075.944</v>
      </c>
      <c r="K33" s="47">
        <v>2514.1579999999999</v>
      </c>
      <c r="L33" s="47" t="s">
        <v>64</v>
      </c>
      <c r="M33" s="47">
        <v>4452.6959999999999</v>
      </c>
      <c r="N33" s="47">
        <v>5905.2240000000002</v>
      </c>
      <c r="O33" s="47">
        <v>6784.5479999999998</v>
      </c>
    </row>
    <row r="34" spans="1:15" x14ac:dyDescent="0.25">
      <c r="A34" s="54" t="s">
        <v>15</v>
      </c>
      <c r="B34" s="54" t="s">
        <v>16</v>
      </c>
      <c r="C34" s="18" t="s">
        <v>67</v>
      </c>
      <c r="D34" s="18"/>
      <c r="E34" s="18" t="s">
        <v>18</v>
      </c>
      <c r="F34" s="32">
        <f t="shared" si="2"/>
        <v>5116.3206666666665</v>
      </c>
      <c r="G34" s="47">
        <v>566.11900000000003</v>
      </c>
      <c r="H34" s="47">
        <v>2849.8919999999998</v>
      </c>
      <c r="I34" s="47">
        <v>4780.1390000000001</v>
      </c>
      <c r="J34" s="47">
        <v>3413.4569999999999</v>
      </c>
      <c r="K34" s="47">
        <v>6798.4669999999996</v>
      </c>
      <c r="L34" s="47" t="s">
        <v>64</v>
      </c>
      <c r="M34" s="47">
        <v>7653.4870000000001</v>
      </c>
      <c r="N34" s="47">
        <v>4155.7049999999999</v>
      </c>
      <c r="O34" s="47">
        <v>3539.77</v>
      </c>
    </row>
    <row r="35" spans="1:15" x14ac:dyDescent="0.25">
      <c r="A35" s="54" t="s">
        <v>15</v>
      </c>
      <c r="B35" s="54" t="s">
        <v>16</v>
      </c>
      <c r="C35" s="18" t="s">
        <v>181</v>
      </c>
      <c r="D35" s="18"/>
      <c r="E35" s="18" t="s">
        <v>18</v>
      </c>
      <c r="F35" s="32">
        <f t="shared" si="2"/>
        <v>4498.6196666666665</v>
      </c>
      <c r="G35" s="47">
        <v>3057.9</v>
      </c>
      <c r="H35" s="47">
        <v>8204.027</v>
      </c>
      <c r="I35" s="47">
        <v>3400.3240000000001</v>
      </c>
      <c r="J35" s="47">
        <v>6235.9859999999999</v>
      </c>
      <c r="K35" s="47">
        <v>6247.5959999999995</v>
      </c>
      <c r="L35" s="47" t="s">
        <v>64</v>
      </c>
      <c r="M35" s="47">
        <v>3642.491</v>
      </c>
      <c r="N35" s="47">
        <v>2532.4630000000002</v>
      </c>
      <c r="O35" s="47">
        <v>7320.9049999999997</v>
      </c>
    </row>
    <row r="36" spans="1:15" x14ac:dyDescent="0.25">
      <c r="A36" s="54" t="s">
        <v>15</v>
      </c>
      <c r="B36" s="54" t="s">
        <v>16</v>
      </c>
      <c r="C36" s="18" t="s">
        <v>122</v>
      </c>
      <c r="D36" s="18"/>
      <c r="E36" s="18" t="s">
        <v>18</v>
      </c>
      <c r="F36" s="32">
        <f t="shared" si="2"/>
        <v>4426.7386666666671</v>
      </c>
      <c r="G36" s="47">
        <v>234.34</v>
      </c>
      <c r="H36" s="47">
        <v>236.191</v>
      </c>
      <c r="I36" s="47">
        <v>243.89599999999999</v>
      </c>
      <c r="J36" s="47">
        <v>128.52000000000001</v>
      </c>
      <c r="K36" s="47">
        <v>838.03200000000004</v>
      </c>
      <c r="L36" s="47" t="s">
        <v>64</v>
      </c>
      <c r="M36" s="47">
        <v>620.125</v>
      </c>
      <c r="N36" s="47">
        <v>1932.9839999999999</v>
      </c>
      <c r="O36" s="47">
        <v>10727.107</v>
      </c>
    </row>
    <row r="37" spans="1:15" x14ac:dyDescent="0.25">
      <c r="A37" s="54" t="s">
        <v>15</v>
      </c>
      <c r="B37" s="54" t="s">
        <v>16</v>
      </c>
      <c r="C37" s="18" t="s">
        <v>34</v>
      </c>
      <c r="D37" s="18"/>
      <c r="E37" s="18" t="s">
        <v>18</v>
      </c>
      <c r="F37" s="32">
        <f t="shared" si="2"/>
        <v>4414.7566666666671</v>
      </c>
      <c r="G37" s="47">
        <v>993.34900000000005</v>
      </c>
      <c r="H37" s="47">
        <v>1086.5319999999999</v>
      </c>
      <c r="I37" s="47">
        <v>1259.1420000000001</v>
      </c>
      <c r="J37" s="47">
        <v>3627.953</v>
      </c>
      <c r="K37" s="47">
        <v>4667.5529999999999</v>
      </c>
      <c r="L37" s="47" t="s">
        <v>64</v>
      </c>
      <c r="M37" s="47">
        <v>3100.5509999999999</v>
      </c>
      <c r="N37" s="47">
        <v>7730.942</v>
      </c>
      <c r="O37" s="47">
        <v>2412.777</v>
      </c>
    </row>
    <row r="38" spans="1:15" x14ac:dyDescent="0.25">
      <c r="A38" s="54" t="s">
        <v>15</v>
      </c>
      <c r="B38" s="54" t="s">
        <v>16</v>
      </c>
      <c r="C38" s="18" t="s">
        <v>32</v>
      </c>
      <c r="D38" s="18"/>
      <c r="E38" s="18" t="s">
        <v>18</v>
      </c>
      <c r="F38" s="32">
        <f t="shared" si="2"/>
        <v>4122.6076666666668</v>
      </c>
      <c r="G38" s="47">
        <v>235.291</v>
      </c>
      <c r="H38" s="47">
        <v>12.246</v>
      </c>
      <c r="I38" s="47">
        <v>37.902000000000001</v>
      </c>
      <c r="J38" s="47">
        <v>1135.6310000000001</v>
      </c>
      <c r="K38" s="47">
        <v>3687.0079999999998</v>
      </c>
      <c r="L38" s="47" t="s">
        <v>64</v>
      </c>
      <c r="M38" s="47">
        <v>4801.1840000000002</v>
      </c>
      <c r="N38" s="47">
        <v>7503.72</v>
      </c>
      <c r="O38" s="47">
        <v>62.918999999999997</v>
      </c>
    </row>
    <row r="39" spans="1:15" x14ac:dyDescent="0.25">
      <c r="A39" s="54" t="s">
        <v>15</v>
      </c>
      <c r="B39" s="54" t="s">
        <v>16</v>
      </c>
      <c r="C39" s="18" t="s">
        <v>23</v>
      </c>
      <c r="D39" s="18"/>
      <c r="E39" s="18" t="s">
        <v>18</v>
      </c>
      <c r="F39" s="32">
        <f t="shared" ref="F39:F70" si="3">SUM(M39:O39)/3</f>
        <v>4030.0256666666669</v>
      </c>
      <c r="G39" s="47">
        <v>1942.2550000000001</v>
      </c>
      <c r="H39" s="47">
        <v>2026.8820000000001</v>
      </c>
      <c r="I39" s="47">
        <v>2243.8290000000002</v>
      </c>
      <c r="J39" s="47">
        <v>4531.4340000000002</v>
      </c>
      <c r="K39" s="47">
        <v>2207.9209999999998</v>
      </c>
      <c r="L39" s="47" t="s">
        <v>64</v>
      </c>
      <c r="M39" s="47">
        <v>4177.0720000000001</v>
      </c>
      <c r="N39" s="47">
        <v>4294.0010000000002</v>
      </c>
      <c r="O39" s="47">
        <v>3619.0039999999999</v>
      </c>
    </row>
    <row r="40" spans="1:15" x14ac:dyDescent="0.25">
      <c r="A40" s="54" t="s">
        <v>15</v>
      </c>
      <c r="B40" s="54" t="s">
        <v>16</v>
      </c>
      <c r="C40" s="18" t="s">
        <v>36</v>
      </c>
      <c r="D40" s="18"/>
      <c r="E40" s="18" t="s">
        <v>18</v>
      </c>
      <c r="F40" s="32">
        <f t="shared" si="3"/>
        <v>3565.2706666666659</v>
      </c>
      <c r="G40" s="47">
        <v>306.90600000000001</v>
      </c>
      <c r="H40" s="47">
        <v>404.18200000000002</v>
      </c>
      <c r="I40" s="47">
        <v>155.26</v>
      </c>
      <c r="J40" s="47">
        <v>3120.58</v>
      </c>
      <c r="K40" s="47">
        <v>2673.7420000000002</v>
      </c>
      <c r="L40" s="47" t="s">
        <v>64</v>
      </c>
      <c r="M40" s="47">
        <v>5356.1009999999997</v>
      </c>
      <c r="N40" s="47">
        <v>3657.6970000000001</v>
      </c>
      <c r="O40" s="47">
        <v>1682.0139999999999</v>
      </c>
    </row>
    <row r="41" spans="1:15" x14ac:dyDescent="0.25">
      <c r="A41" s="54" t="s">
        <v>15</v>
      </c>
      <c r="B41" s="54" t="s">
        <v>16</v>
      </c>
      <c r="C41" s="18" t="s">
        <v>38</v>
      </c>
      <c r="D41" s="18"/>
      <c r="E41" s="18" t="s">
        <v>18</v>
      </c>
      <c r="F41" s="32">
        <f t="shared" si="3"/>
        <v>3335.3596666666667</v>
      </c>
      <c r="G41" s="47">
        <v>680.00199999999995</v>
      </c>
      <c r="H41" s="47">
        <v>1684.1990000000001</v>
      </c>
      <c r="I41" s="47">
        <v>131.999</v>
      </c>
      <c r="J41" s="47">
        <v>609.14</v>
      </c>
      <c r="K41" s="47">
        <v>1002.2380000000001</v>
      </c>
      <c r="L41" s="47" t="s">
        <v>64</v>
      </c>
      <c r="M41" s="47">
        <v>4712.9059999999999</v>
      </c>
      <c r="N41" s="47">
        <v>1893.7049999999999</v>
      </c>
      <c r="O41" s="47">
        <v>3399.4679999999998</v>
      </c>
    </row>
    <row r="42" spans="1:15" x14ac:dyDescent="0.25">
      <c r="A42" s="54" t="s">
        <v>15</v>
      </c>
      <c r="B42" s="54" t="s">
        <v>16</v>
      </c>
      <c r="C42" s="18" t="s">
        <v>24</v>
      </c>
      <c r="D42" s="18"/>
      <c r="E42" s="18" t="s">
        <v>18</v>
      </c>
      <c r="F42" s="32">
        <f t="shared" si="3"/>
        <v>3083.2843333333335</v>
      </c>
      <c r="G42" s="47">
        <v>369.58600000000001</v>
      </c>
      <c r="H42" s="47">
        <v>280.38099999999997</v>
      </c>
      <c r="I42" s="47">
        <v>710.98699999999997</v>
      </c>
      <c r="J42" s="47">
        <v>5389.6080000000002</v>
      </c>
      <c r="K42" s="47">
        <v>3787.6390000000001</v>
      </c>
      <c r="L42" s="47" t="s">
        <v>64</v>
      </c>
      <c r="M42" s="47">
        <v>2503.6019999999999</v>
      </c>
      <c r="N42" s="47">
        <v>3077.364</v>
      </c>
      <c r="O42" s="47">
        <v>3668.8870000000002</v>
      </c>
    </row>
    <row r="43" spans="1:15" x14ac:dyDescent="0.25">
      <c r="A43" s="54" t="s">
        <v>15</v>
      </c>
      <c r="B43" s="54" t="s">
        <v>16</v>
      </c>
      <c r="C43" s="18" t="s">
        <v>55</v>
      </c>
      <c r="D43" s="18"/>
      <c r="E43" s="18" t="s">
        <v>18</v>
      </c>
      <c r="F43" s="32">
        <f t="shared" si="3"/>
        <v>1474.3823333333332</v>
      </c>
      <c r="G43" s="47" t="s">
        <v>64</v>
      </c>
      <c r="H43" s="47">
        <v>92.665999999999997</v>
      </c>
      <c r="I43" s="47">
        <v>12.157</v>
      </c>
      <c r="J43" s="47">
        <v>53.331000000000003</v>
      </c>
      <c r="K43" s="47">
        <v>4779.4309999999996</v>
      </c>
      <c r="L43" s="47" t="s">
        <v>64</v>
      </c>
      <c r="M43" s="47">
        <v>1981.0920000000001</v>
      </c>
      <c r="N43" s="47">
        <v>1631.229</v>
      </c>
      <c r="O43" s="47">
        <v>810.82600000000002</v>
      </c>
    </row>
    <row r="44" spans="1:15" x14ac:dyDescent="0.25">
      <c r="A44" s="54" t="s">
        <v>15</v>
      </c>
      <c r="B44" s="54" t="s">
        <v>16</v>
      </c>
      <c r="C44" s="18" t="s">
        <v>63</v>
      </c>
      <c r="D44" s="18"/>
      <c r="E44" s="18" t="s">
        <v>18</v>
      </c>
      <c r="F44" s="32">
        <f t="shared" si="3"/>
        <v>1298.0153333333333</v>
      </c>
      <c r="G44" s="47" t="s">
        <v>64</v>
      </c>
      <c r="H44" s="47" t="s">
        <v>64</v>
      </c>
      <c r="I44" s="47" t="s">
        <v>64</v>
      </c>
      <c r="J44" s="47" t="s">
        <v>64</v>
      </c>
      <c r="K44" s="47">
        <v>2.3E-2</v>
      </c>
      <c r="L44" s="47" t="s">
        <v>64</v>
      </c>
      <c r="M44" s="47">
        <v>2355.1489999999999</v>
      </c>
      <c r="N44" s="47">
        <v>1538.8969999999999</v>
      </c>
      <c r="O44" s="47" t="s">
        <v>64</v>
      </c>
    </row>
    <row r="45" spans="1:15" x14ac:dyDescent="0.25">
      <c r="A45" s="54" t="s">
        <v>15</v>
      </c>
      <c r="B45" s="54" t="s">
        <v>16</v>
      </c>
      <c r="C45" s="18" t="s">
        <v>47</v>
      </c>
      <c r="D45" s="18"/>
      <c r="E45" s="18" t="s">
        <v>18</v>
      </c>
      <c r="F45" s="32">
        <f t="shared" si="3"/>
        <v>1283.778</v>
      </c>
      <c r="G45" s="47">
        <v>0.53600000000000003</v>
      </c>
      <c r="H45" s="47">
        <v>114.898</v>
      </c>
      <c r="I45" s="47">
        <v>46.738999999999997</v>
      </c>
      <c r="J45" s="47">
        <v>26.581</v>
      </c>
      <c r="K45" s="47">
        <v>10.502000000000001</v>
      </c>
      <c r="L45" s="47" t="s">
        <v>64</v>
      </c>
      <c r="M45" s="47">
        <v>2675.1</v>
      </c>
      <c r="N45" s="47">
        <v>1130.3440000000001</v>
      </c>
      <c r="O45" s="47">
        <v>45.89</v>
      </c>
    </row>
    <row r="46" spans="1:15" x14ac:dyDescent="0.25">
      <c r="A46" s="54" t="s">
        <v>15</v>
      </c>
      <c r="B46" s="54" t="s">
        <v>16</v>
      </c>
      <c r="C46" s="18" t="s">
        <v>271</v>
      </c>
      <c r="D46" s="18"/>
      <c r="E46" s="18" t="s">
        <v>18</v>
      </c>
      <c r="F46" s="32">
        <f t="shared" si="3"/>
        <v>1243.4516666666666</v>
      </c>
      <c r="G46" s="47">
        <v>23.510999999999999</v>
      </c>
      <c r="H46" s="47" t="s">
        <v>64</v>
      </c>
      <c r="I46" s="47">
        <v>3.101</v>
      </c>
      <c r="J46" s="47">
        <v>3.55</v>
      </c>
      <c r="K46" s="47">
        <v>6.5759999999999996</v>
      </c>
      <c r="L46" s="47" t="s">
        <v>64</v>
      </c>
      <c r="M46" s="47">
        <v>3555.0889999999999</v>
      </c>
      <c r="N46" s="47">
        <v>109.895</v>
      </c>
      <c r="O46" s="47">
        <v>65.370999999999995</v>
      </c>
    </row>
    <row r="47" spans="1:15" x14ac:dyDescent="0.25">
      <c r="A47" s="54" t="s">
        <v>15</v>
      </c>
      <c r="B47" s="54" t="s">
        <v>16</v>
      </c>
      <c r="C47" s="18" t="s">
        <v>39</v>
      </c>
      <c r="D47" s="18"/>
      <c r="E47" s="18" t="s">
        <v>18</v>
      </c>
      <c r="F47" s="32">
        <f t="shared" si="3"/>
        <v>1202.4906666666666</v>
      </c>
      <c r="G47" s="47">
        <v>905.39499999999998</v>
      </c>
      <c r="H47" s="47">
        <v>449.81900000000002</v>
      </c>
      <c r="I47" s="47">
        <v>3023.0790000000002</v>
      </c>
      <c r="J47" s="47">
        <v>1486.1780000000001</v>
      </c>
      <c r="K47" s="47">
        <v>798.13900000000001</v>
      </c>
      <c r="L47" s="47" t="s">
        <v>64</v>
      </c>
      <c r="M47" s="47">
        <v>269.66899999999998</v>
      </c>
      <c r="N47" s="47">
        <v>2274.2399999999998</v>
      </c>
      <c r="O47" s="47">
        <v>1063.5630000000001</v>
      </c>
    </row>
    <row r="48" spans="1:15" x14ac:dyDescent="0.25">
      <c r="A48" s="54" t="s">
        <v>15</v>
      </c>
      <c r="B48" s="54" t="s">
        <v>16</v>
      </c>
      <c r="C48" s="18" t="s">
        <v>58</v>
      </c>
      <c r="D48" s="18"/>
      <c r="E48" s="18" t="s">
        <v>18</v>
      </c>
      <c r="F48" s="32">
        <f t="shared" si="3"/>
        <v>1174.0543333333333</v>
      </c>
      <c r="G48" s="47">
        <v>335.79599999999999</v>
      </c>
      <c r="H48" s="47">
        <v>367.55399999999997</v>
      </c>
      <c r="I48" s="47">
        <v>389.23</v>
      </c>
      <c r="J48" s="47">
        <v>633.31299999999999</v>
      </c>
      <c r="K48" s="47">
        <v>1087.4269999999999</v>
      </c>
      <c r="L48" s="47" t="s">
        <v>64</v>
      </c>
      <c r="M48" s="47">
        <v>1036.1610000000001</v>
      </c>
      <c r="N48" s="47">
        <v>1427.0930000000001</v>
      </c>
      <c r="O48" s="47">
        <v>1058.9090000000001</v>
      </c>
    </row>
    <row r="49" spans="1:15" x14ac:dyDescent="0.25">
      <c r="A49" s="54" t="s">
        <v>15</v>
      </c>
      <c r="B49" s="54" t="s">
        <v>16</v>
      </c>
      <c r="C49" s="18" t="s">
        <v>29</v>
      </c>
      <c r="D49" s="18"/>
      <c r="E49" s="18" t="s">
        <v>18</v>
      </c>
      <c r="F49" s="32">
        <f t="shared" si="3"/>
        <v>1155.49</v>
      </c>
      <c r="G49" s="47">
        <v>24.391999999999999</v>
      </c>
      <c r="H49" s="47">
        <v>1.8819999999999999</v>
      </c>
      <c r="I49" s="47">
        <v>1959.874</v>
      </c>
      <c r="J49" s="47">
        <v>1750.722</v>
      </c>
      <c r="K49" s="47">
        <v>1847.241</v>
      </c>
      <c r="L49" s="47" t="s">
        <v>64</v>
      </c>
      <c r="M49" s="47">
        <v>627.73699999999997</v>
      </c>
      <c r="N49" s="47">
        <v>1162.797</v>
      </c>
      <c r="O49" s="47">
        <v>1675.9359999999999</v>
      </c>
    </row>
    <row r="50" spans="1:15" x14ac:dyDescent="0.25">
      <c r="A50" s="54" t="s">
        <v>15</v>
      </c>
      <c r="B50" s="54" t="s">
        <v>16</v>
      </c>
      <c r="C50" s="18" t="s">
        <v>45</v>
      </c>
      <c r="D50" s="18"/>
      <c r="E50" s="18" t="s">
        <v>18</v>
      </c>
      <c r="F50" s="32">
        <f t="shared" si="3"/>
        <v>1071.0736666666667</v>
      </c>
      <c r="G50" s="47" t="s">
        <v>64</v>
      </c>
      <c r="H50" s="47">
        <v>35.597000000000001</v>
      </c>
      <c r="I50" s="47" t="s">
        <v>64</v>
      </c>
      <c r="J50" s="47">
        <v>15.266</v>
      </c>
      <c r="K50" s="47">
        <v>37.279000000000003</v>
      </c>
      <c r="L50" s="47" t="s">
        <v>64</v>
      </c>
      <c r="M50" s="47">
        <v>120.26600000000001</v>
      </c>
      <c r="N50" s="47">
        <v>184.26599999999999</v>
      </c>
      <c r="O50" s="47">
        <v>2908.6889999999999</v>
      </c>
    </row>
    <row r="51" spans="1:15" x14ac:dyDescent="0.25">
      <c r="A51" s="54" t="s">
        <v>15</v>
      </c>
      <c r="B51" s="54" t="s">
        <v>16</v>
      </c>
      <c r="C51" s="18" t="s">
        <v>33</v>
      </c>
      <c r="D51" s="18"/>
      <c r="E51" s="18" t="s">
        <v>18</v>
      </c>
      <c r="F51" s="32">
        <f t="shared" si="3"/>
        <v>811.50233333333324</v>
      </c>
      <c r="G51" s="47">
        <v>1039.913</v>
      </c>
      <c r="H51" s="47">
        <v>222.273</v>
      </c>
      <c r="I51" s="47">
        <v>1100.884</v>
      </c>
      <c r="J51" s="47">
        <v>349.53800000000001</v>
      </c>
      <c r="K51" s="47">
        <v>1039.894</v>
      </c>
      <c r="L51" s="47" t="s">
        <v>64</v>
      </c>
      <c r="M51" s="47">
        <v>374.26299999999998</v>
      </c>
      <c r="N51" s="47">
        <v>1048.9349999999999</v>
      </c>
      <c r="O51" s="47">
        <v>1011.309</v>
      </c>
    </row>
    <row r="52" spans="1:15" x14ac:dyDescent="0.25">
      <c r="A52" s="54" t="s">
        <v>15</v>
      </c>
      <c r="B52" s="54" t="s">
        <v>16</v>
      </c>
      <c r="C52" s="18" t="s">
        <v>59</v>
      </c>
      <c r="D52" s="18"/>
      <c r="E52" s="18" t="s">
        <v>18</v>
      </c>
      <c r="F52" s="32">
        <f t="shared" si="3"/>
        <v>737.44233333333341</v>
      </c>
      <c r="G52" s="47">
        <v>100.642</v>
      </c>
      <c r="H52" s="47">
        <v>245.476</v>
      </c>
      <c r="I52" s="47">
        <v>65.933999999999997</v>
      </c>
      <c r="J52" s="47">
        <v>611.75099999999998</v>
      </c>
      <c r="K52" s="47">
        <v>533.399</v>
      </c>
      <c r="L52" s="47" t="s">
        <v>64</v>
      </c>
      <c r="M52" s="47">
        <v>832.19500000000005</v>
      </c>
      <c r="N52" s="47">
        <v>1340.933</v>
      </c>
      <c r="O52" s="47">
        <v>39.198999999999998</v>
      </c>
    </row>
    <row r="53" spans="1:15" x14ac:dyDescent="0.25">
      <c r="A53" s="54" t="s">
        <v>15</v>
      </c>
      <c r="B53" s="54" t="s">
        <v>16</v>
      </c>
      <c r="C53" s="18" t="s">
        <v>62</v>
      </c>
      <c r="D53" s="18"/>
      <c r="E53" s="18" t="s">
        <v>18</v>
      </c>
      <c r="F53" s="32">
        <f t="shared" si="3"/>
        <v>674.5526666666666</v>
      </c>
      <c r="G53" s="47">
        <v>201.76599999999999</v>
      </c>
      <c r="H53" s="47">
        <v>699.21199999999999</v>
      </c>
      <c r="I53" s="47">
        <v>102.607</v>
      </c>
      <c r="J53" s="47">
        <v>104.639</v>
      </c>
      <c r="K53" s="47">
        <v>624.94299999999998</v>
      </c>
      <c r="L53" s="47" t="s">
        <v>64</v>
      </c>
      <c r="M53" s="47">
        <v>149.851</v>
      </c>
      <c r="N53" s="47">
        <v>878.58</v>
      </c>
      <c r="O53" s="47">
        <v>995.22699999999998</v>
      </c>
    </row>
    <row r="54" spans="1:15" x14ac:dyDescent="0.25">
      <c r="A54" s="54" t="s">
        <v>15</v>
      </c>
      <c r="B54" s="54" t="s">
        <v>16</v>
      </c>
      <c r="C54" s="18" t="s">
        <v>87</v>
      </c>
      <c r="D54" s="18"/>
      <c r="E54" s="18" t="s">
        <v>18</v>
      </c>
      <c r="F54" s="32">
        <f t="shared" si="3"/>
        <v>502.13433333333342</v>
      </c>
      <c r="G54" s="47">
        <v>1173.405</v>
      </c>
      <c r="H54" s="47">
        <v>512.46299999999997</v>
      </c>
      <c r="I54" s="47">
        <v>571.80899999999997</v>
      </c>
      <c r="J54" s="47">
        <v>2843.9679999999998</v>
      </c>
      <c r="K54" s="47">
        <v>2277.9560000000001</v>
      </c>
      <c r="L54" s="47" t="s">
        <v>64</v>
      </c>
      <c r="M54" s="47">
        <v>1254.402</v>
      </c>
      <c r="N54" s="47">
        <v>245.31299999999999</v>
      </c>
      <c r="O54" s="47">
        <v>6.6879999999999997</v>
      </c>
    </row>
    <row r="55" spans="1:15" x14ac:dyDescent="0.25">
      <c r="A55" s="54" t="s">
        <v>15</v>
      </c>
      <c r="B55" s="54" t="s">
        <v>16</v>
      </c>
      <c r="C55" s="18" t="s">
        <v>52</v>
      </c>
      <c r="D55" s="18"/>
      <c r="E55" s="18" t="s">
        <v>18</v>
      </c>
      <c r="F55" s="32">
        <f t="shared" si="3"/>
        <v>457.17399999999998</v>
      </c>
      <c r="G55" s="47">
        <v>76.13</v>
      </c>
      <c r="H55" s="47">
        <v>8.3230000000000004</v>
      </c>
      <c r="I55" s="47">
        <v>181.673</v>
      </c>
      <c r="J55" s="47">
        <v>677.33399999999995</v>
      </c>
      <c r="K55" s="47">
        <v>1049.2049999999999</v>
      </c>
      <c r="L55" s="47" t="s">
        <v>64</v>
      </c>
      <c r="M55" s="47">
        <v>314.78699999999998</v>
      </c>
      <c r="N55" s="47">
        <v>624.06399999999996</v>
      </c>
      <c r="O55" s="47">
        <v>432.67099999999999</v>
      </c>
    </row>
    <row r="56" spans="1:15" x14ac:dyDescent="0.25">
      <c r="A56" s="54" t="s">
        <v>15</v>
      </c>
      <c r="B56" s="54" t="s">
        <v>16</v>
      </c>
      <c r="C56" s="18" t="s">
        <v>68</v>
      </c>
      <c r="D56" s="18"/>
      <c r="E56" s="18" t="s">
        <v>18</v>
      </c>
      <c r="F56" s="32">
        <f t="shared" si="3"/>
        <v>401.96166666666664</v>
      </c>
      <c r="G56" s="47">
        <v>0.874</v>
      </c>
      <c r="H56" s="47">
        <v>11.102</v>
      </c>
      <c r="I56" s="47">
        <v>3.3290000000000002</v>
      </c>
      <c r="J56" s="47">
        <v>35.668999999999997</v>
      </c>
      <c r="K56" s="47">
        <v>539.48800000000006</v>
      </c>
      <c r="L56" s="47" t="s">
        <v>64</v>
      </c>
      <c r="M56" s="47">
        <v>743.471</v>
      </c>
      <c r="N56" s="47">
        <v>255.79</v>
      </c>
      <c r="O56" s="47">
        <v>206.624</v>
      </c>
    </row>
    <row r="57" spans="1:15" x14ac:dyDescent="0.25">
      <c r="A57" s="54" t="s">
        <v>15</v>
      </c>
      <c r="B57" s="54" t="s">
        <v>16</v>
      </c>
      <c r="C57" s="18" t="s">
        <v>100</v>
      </c>
      <c r="D57" s="18"/>
      <c r="E57" s="18" t="s">
        <v>18</v>
      </c>
      <c r="F57" s="32">
        <f t="shared" si="3"/>
        <v>401.73933333333338</v>
      </c>
      <c r="G57" s="47">
        <v>53.930999999999997</v>
      </c>
      <c r="H57" s="47" t="s">
        <v>64</v>
      </c>
      <c r="I57" s="47">
        <v>3.4000000000000002E-2</v>
      </c>
      <c r="J57" s="47" t="s">
        <v>64</v>
      </c>
      <c r="K57" s="47">
        <v>75.489999999999995</v>
      </c>
      <c r="L57" s="47" t="s">
        <v>64</v>
      </c>
      <c r="M57" s="47">
        <v>1176.559</v>
      </c>
      <c r="N57" s="47">
        <v>3.835</v>
      </c>
      <c r="O57" s="47">
        <v>24.824000000000002</v>
      </c>
    </row>
    <row r="58" spans="1:15" x14ac:dyDescent="0.25">
      <c r="A58" s="54" t="s">
        <v>15</v>
      </c>
      <c r="B58" s="54" t="s">
        <v>16</v>
      </c>
      <c r="C58" s="18" t="s">
        <v>84</v>
      </c>
      <c r="D58" s="18"/>
      <c r="E58" s="18" t="s">
        <v>18</v>
      </c>
      <c r="F58" s="32">
        <f t="shared" si="3"/>
        <v>326.44033333333334</v>
      </c>
      <c r="G58" s="47" t="s">
        <v>64</v>
      </c>
      <c r="H58" s="47" t="s">
        <v>64</v>
      </c>
      <c r="I58" s="47" t="s">
        <v>64</v>
      </c>
      <c r="J58" s="47" t="s">
        <v>64</v>
      </c>
      <c r="K58" s="47">
        <v>6.4000000000000001E-2</v>
      </c>
      <c r="L58" s="47" t="s">
        <v>64</v>
      </c>
      <c r="M58" s="47">
        <v>514.25400000000002</v>
      </c>
      <c r="N58" s="47">
        <v>344.50299999999999</v>
      </c>
      <c r="O58" s="47">
        <v>120.56399999999999</v>
      </c>
    </row>
    <row r="59" spans="1:15" x14ac:dyDescent="0.25">
      <c r="A59" s="54" t="s">
        <v>15</v>
      </c>
      <c r="B59" s="54" t="s">
        <v>16</v>
      </c>
      <c r="C59" s="18" t="s">
        <v>69</v>
      </c>
      <c r="D59" s="18"/>
      <c r="E59" s="18" t="s">
        <v>18</v>
      </c>
      <c r="F59" s="32">
        <f t="shared" si="3"/>
        <v>323.93366666666662</v>
      </c>
      <c r="G59" s="47">
        <v>0.54100000000000004</v>
      </c>
      <c r="H59" s="47">
        <v>11.348000000000001</v>
      </c>
      <c r="I59" s="47">
        <v>2.8420000000000001</v>
      </c>
      <c r="J59" s="47" t="s">
        <v>64</v>
      </c>
      <c r="K59" s="47">
        <v>25.489000000000001</v>
      </c>
      <c r="L59" s="47" t="s">
        <v>64</v>
      </c>
      <c r="M59" s="47">
        <v>103.87</v>
      </c>
      <c r="N59" s="47">
        <v>749.31</v>
      </c>
      <c r="O59" s="47">
        <v>118.621</v>
      </c>
    </row>
    <row r="60" spans="1:15" x14ac:dyDescent="0.25">
      <c r="A60" s="54" t="s">
        <v>15</v>
      </c>
      <c r="B60" s="54" t="s">
        <v>16</v>
      </c>
      <c r="C60" s="18" t="s">
        <v>78</v>
      </c>
      <c r="D60" s="18"/>
      <c r="E60" s="18" t="s">
        <v>18</v>
      </c>
      <c r="F60" s="32">
        <f t="shared" si="3"/>
        <v>294.77400000000006</v>
      </c>
      <c r="G60" s="47">
        <v>89.38</v>
      </c>
      <c r="H60" s="47">
        <v>98.980999999999995</v>
      </c>
      <c r="I60" s="47">
        <v>5029.1850000000004</v>
      </c>
      <c r="J60" s="47">
        <v>108.53400000000001</v>
      </c>
      <c r="K60" s="47">
        <v>402.55200000000002</v>
      </c>
      <c r="L60" s="47" t="s">
        <v>64</v>
      </c>
      <c r="M60" s="47">
        <v>252.43</v>
      </c>
      <c r="N60" s="47">
        <v>379.45100000000002</v>
      </c>
      <c r="O60" s="47">
        <v>252.441</v>
      </c>
    </row>
    <row r="61" spans="1:15" x14ac:dyDescent="0.25">
      <c r="A61" s="54" t="s">
        <v>15</v>
      </c>
      <c r="B61" s="54" t="s">
        <v>16</v>
      </c>
      <c r="C61" s="18" t="s">
        <v>51</v>
      </c>
      <c r="D61" s="18"/>
      <c r="E61" s="18" t="s">
        <v>18</v>
      </c>
      <c r="F61" s="32">
        <f t="shared" si="3"/>
        <v>259.38866666666667</v>
      </c>
      <c r="G61" s="47">
        <v>209.01300000000001</v>
      </c>
      <c r="H61" s="47">
        <v>441.92700000000002</v>
      </c>
      <c r="I61" s="47">
        <v>555.06299999999999</v>
      </c>
      <c r="J61" s="47">
        <v>336.988</v>
      </c>
      <c r="K61" s="47">
        <v>30.012</v>
      </c>
      <c r="L61" s="47" t="s">
        <v>64</v>
      </c>
      <c r="M61" s="47">
        <v>617.85799999999995</v>
      </c>
      <c r="N61" s="47">
        <v>91.24</v>
      </c>
      <c r="O61" s="47">
        <v>69.067999999999998</v>
      </c>
    </row>
    <row r="62" spans="1:15" x14ac:dyDescent="0.25">
      <c r="A62" s="54" t="s">
        <v>15</v>
      </c>
      <c r="B62" s="54" t="s">
        <v>16</v>
      </c>
      <c r="C62" s="18" t="s">
        <v>116</v>
      </c>
      <c r="D62" s="18"/>
      <c r="E62" s="18" t="s">
        <v>18</v>
      </c>
      <c r="F62" s="32">
        <f t="shared" si="3"/>
        <v>237.8183333333333</v>
      </c>
      <c r="G62" s="47">
        <v>4.593</v>
      </c>
      <c r="H62" s="47">
        <v>220.988</v>
      </c>
      <c r="I62" s="47">
        <v>110.559</v>
      </c>
      <c r="J62" s="47">
        <v>628.98800000000006</v>
      </c>
      <c r="K62" s="47">
        <v>934.18799999999999</v>
      </c>
      <c r="L62" s="47" t="s">
        <v>64</v>
      </c>
      <c r="M62" s="47">
        <v>67.153000000000006</v>
      </c>
      <c r="N62" s="47">
        <v>253.98699999999999</v>
      </c>
      <c r="O62" s="47">
        <v>392.315</v>
      </c>
    </row>
    <row r="63" spans="1:15" x14ac:dyDescent="0.25">
      <c r="A63" s="54" t="s">
        <v>15</v>
      </c>
      <c r="B63" s="54" t="s">
        <v>16</v>
      </c>
      <c r="C63" s="18" t="s">
        <v>75</v>
      </c>
      <c r="D63" s="18"/>
      <c r="E63" s="18" t="s">
        <v>18</v>
      </c>
      <c r="F63" s="32">
        <f t="shared" si="3"/>
        <v>235.535</v>
      </c>
      <c r="G63" s="47" t="s">
        <v>64</v>
      </c>
      <c r="H63" s="47" t="s">
        <v>64</v>
      </c>
      <c r="I63" s="47">
        <v>26.43</v>
      </c>
      <c r="J63" s="47">
        <v>65.275000000000006</v>
      </c>
      <c r="K63" s="47">
        <v>361.99900000000002</v>
      </c>
      <c r="L63" s="47" t="s">
        <v>64</v>
      </c>
      <c r="M63" s="47">
        <v>447.97300000000001</v>
      </c>
      <c r="N63" s="47">
        <v>3.3370000000000002</v>
      </c>
      <c r="O63" s="47">
        <v>255.29499999999999</v>
      </c>
    </row>
    <row r="64" spans="1:15" x14ac:dyDescent="0.25">
      <c r="A64" s="54" t="s">
        <v>15</v>
      </c>
      <c r="B64" s="54" t="s">
        <v>16</v>
      </c>
      <c r="C64" s="18" t="s">
        <v>61</v>
      </c>
      <c r="D64" s="18"/>
      <c r="E64" s="18" t="s">
        <v>18</v>
      </c>
      <c r="F64" s="32">
        <f t="shared" si="3"/>
        <v>234.43633333333332</v>
      </c>
      <c r="G64" s="47">
        <v>156.31899999999999</v>
      </c>
      <c r="H64" s="47">
        <v>74.061000000000007</v>
      </c>
      <c r="I64" s="47">
        <v>87.566000000000003</v>
      </c>
      <c r="J64" s="47">
        <v>424.74799999999999</v>
      </c>
      <c r="K64" s="47">
        <v>446.06700000000001</v>
      </c>
      <c r="L64" s="47" t="s">
        <v>64</v>
      </c>
      <c r="M64" s="47">
        <v>158.108</v>
      </c>
      <c r="N64" s="47">
        <v>29.588999999999999</v>
      </c>
      <c r="O64" s="47">
        <v>515.61199999999997</v>
      </c>
    </row>
    <row r="65" spans="1:15" x14ac:dyDescent="0.25">
      <c r="A65" s="54" t="s">
        <v>15</v>
      </c>
      <c r="B65" s="54" t="s">
        <v>16</v>
      </c>
      <c r="C65" s="18" t="s">
        <v>54</v>
      </c>
      <c r="D65" s="18"/>
      <c r="E65" s="18" t="s">
        <v>18</v>
      </c>
      <c r="F65" s="32">
        <f t="shared" si="3"/>
        <v>212.96266666666668</v>
      </c>
      <c r="G65" s="47">
        <v>4.6669999999999998</v>
      </c>
      <c r="H65" s="47">
        <v>21.66</v>
      </c>
      <c r="I65" s="47">
        <v>9.0630000000000006</v>
      </c>
      <c r="J65" s="47">
        <v>317.78699999999998</v>
      </c>
      <c r="K65" s="47">
        <v>17.317</v>
      </c>
      <c r="L65" s="47" t="s">
        <v>64</v>
      </c>
      <c r="M65" s="47">
        <v>86.47</v>
      </c>
      <c r="N65" s="47">
        <v>218.18799999999999</v>
      </c>
      <c r="O65" s="47">
        <v>334.23</v>
      </c>
    </row>
    <row r="66" spans="1:15" x14ac:dyDescent="0.25">
      <c r="A66" s="54" t="s">
        <v>15</v>
      </c>
      <c r="B66" s="54" t="s">
        <v>16</v>
      </c>
      <c r="C66" s="18" t="s">
        <v>120</v>
      </c>
      <c r="D66" s="18"/>
      <c r="E66" s="18" t="s">
        <v>18</v>
      </c>
      <c r="F66" s="32">
        <f t="shared" si="3"/>
        <v>206.06399999999999</v>
      </c>
      <c r="G66" s="47">
        <v>36.265999999999998</v>
      </c>
      <c r="H66" s="47" t="s">
        <v>64</v>
      </c>
      <c r="I66" s="47">
        <v>33.741999999999997</v>
      </c>
      <c r="J66" s="47">
        <v>48.485999999999997</v>
      </c>
      <c r="K66" s="47">
        <v>204.5</v>
      </c>
      <c r="L66" s="47" t="s">
        <v>64</v>
      </c>
      <c r="M66" s="47">
        <v>448.25200000000001</v>
      </c>
      <c r="N66" s="47">
        <v>141.73699999999999</v>
      </c>
      <c r="O66" s="47">
        <v>28.202999999999999</v>
      </c>
    </row>
    <row r="67" spans="1:15" x14ac:dyDescent="0.25">
      <c r="A67" s="54" t="s">
        <v>15</v>
      </c>
      <c r="B67" s="54" t="s">
        <v>16</v>
      </c>
      <c r="C67" s="18" t="s">
        <v>198</v>
      </c>
      <c r="D67" s="18"/>
      <c r="E67" s="18" t="s">
        <v>18</v>
      </c>
      <c r="F67" s="32">
        <f t="shared" si="3"/>
        <v>199.82066666666665</v>
      </c>
      <c r="G67" s="47">
        <v>358.12900000000002</v>
      </c>
      <c r="H67" s="47">
        <v>10.994999999999999</v>
      </c>
      <c r="I67" s="47">
        <v>13.582000000000001</v>
      </c>
      <c r="J67" s="47">
        <v>31.509</v>
      </c>
      <c r="K67" s="47">
        <v>41.311999999999998</v>
      </c>
      <c r="L67" s="47" t="s">
        <v>64</v>
      </c>
      <c r="M67" s="47">
        <v>124.498</v>
      </c>
      <c r="N67" s="47">
        <v>164.846</v>
      </c>
      <c r="O67" s="47">
        <v>310.11799999999999</v>
      </c>
    </row>
    <row r="68" spans="1:15" x14ac:dyDescent="0.25">
      <c r="A68" s="54" t="s">
        <v>15</v>
      </c>
      <c r="B68" s="54" t="s">
        <v>16</v>
      </c>
      <c r="C68" s="18" t="s">
        <v>79</v>
      </c>
      <c r="D68" s="18"/>
      <c r="E68" s="18" t="s">
        <v>18</v>
      </c>
      <c r="F68" s="32">
        <f t="shared" si="3"/>
        <v>173.95633333333333</v>
      </c>
      <c r="G68" s="47">
        <v>38.601999999999997</v>
      </c>
      <c r="H68" s="47" t="s">
        <v>64</v>
      </c>
      <c r="I68" s="47">
        <v>1.1339999999999999</v>
      </c>
      <c r="J68" s="47">
        <v>0.80400000000000005</v>
      </c>
      <c r="K68" s="47">
        <v>0.97499999999999998</v>
      </c>
      <c r="L68" s="47" t="s">
        <v>64</v>
      </c>
      <c r="M68" s="47">
        <v>0.16300000000000001</v>
      </c>
      <c r="N68" s="47">
        <v>5.5919999999999996</v>
      </c>
      <c r="O68" s="47">
        <v>516.11400000000003</v>
      </c>
    </row>
    <row r="69" spans="1:15" x14ac:dyDescent="0.25">
      <c r="A69" s="54" t="s">
        <v>15</v>
      </c>
      <c r="B69" s="54" t="s">
        <v>16</v>
      </c>
      <c r="C69" s="18" t="s">
        <v>97</v>
      </c>
      <c r="D69" s="18"/>
      <c r="E69" s="18" t="s">
        <v>18</v>
      </c>
      <c r="F69" s="32">
        <f t="shared" si="3"/>
        <v>138.96633333333332</v>
      </c>
      <c r="G69" s="47">
        <v>33.552</v>
      </c>
      <c r="H69" s="47">
        <v>57.715000000000003</v>
      </c>
      <c r="I69" s="47">
        <v>442.17700000000002</v>
      </c>
      <c r="J69" s="47">
        <v>204.67</v>
      </c>
      <c r="K69" s="47">
        <v>207.846</v>
      </c>
      <c r="L69" s="47" t="s">
        <v>64</v>
      </c>
      <c r="M69" s="47">
        <v>148.87200000000001</v>
      </c>
      <c r="N69" s="47">
        <v>118.699</v>
      </c>
      <c r="O69" s="47">
        <v>149.328</v>
      </c>
    </row>
    <row r="70" spans="1:15" x14ac:dyDescent="0.25">
      <c r="A70" s="54" t="s">
        <v>15</v>
      </c>
      <c r="B70" s="54" t="s">
        <v>16</v>
      </c>
      <c r="C70" s="18" t="s">
        <v>99</v>
      </c>
      <c r="D70" s="18"/>
      <c r="E70" s="18" t="s">
        <v>18</v>
      </c>
      <c r="F70" s="32">
        <f t="shared" si="3"/>
        <v>138.72733333333335</v>
      </c>
      <c r="G70" s="47">
        <v>629.38800000000003</v>
      </c>
      <c r="H70" s="47">
        <v>1845.3119999999999</v>
      </c>
      <c r="I70" s="47">
        <v>54.63</v>
      </c>
      <c r="J70" s="47">
        <v>173.012</v>
      </c>
      <c r="K70" s="47">
        <v>254.20699999999999</v>
      </c>
      <c r="L70" s="47" t="s">
        <v>64</v>
      </c>
      <c r="M70" s="47">
        <v>145.86199999999999</v>
      </c>
      <c r="N70" s="47">
        <v>169.35300000000001</v>
      </c>
      <c r="O70" s="47">
        <v>100.967</v>
      </c>
    </row>
    <row r="71" spans="1:15" x14ac:dyDescent="0.25">
      <c r="A71" s="54" t="s">
        <v>15</v>
      </c>
      <c r="B71" s="54" t="s">
        <v>16</v>
      </c>
      <c r="C71" s="18" t="s">
        <v>156</v>
      </c>
      <c r="D71" s="18"/>
      <c r="E71" s="18" t="s">
        <v>18</v>
      </c>
      <c r="F71" s="32">
        <f t="shared" ref="F71:F134" si="4">SUM(M71:O71)/3</f>
        <v>118.25033333333334</v>
      </c>
      <c r="G71" s="47" t="s">
        <v>64</v>
      </c>
      <c r="H71" s="47" t="s">
        <v>64</v>
      </c>
      <c r="I71" s="47" t="s">
        <v>64</v>
      </c>
      <c r="J71" s="47" t="s">
        <v>64</v>
      </c>
      <c r="K71" s="47" t="s">
        <v>64</v>
      </c>
      <c r="L71" s="47" t="s">
        <v>64</v>
      </c>
      <c r="M71" s="47">
        <v>207.916</v>
      </c>
      <c r="N71" s="47">
        <v>103.92400000000001</v>
      </c>
      <c r="O71" s="47">
        <v>42.911000000000001</v>
      </c>
    </row>
    <row r="72" spans="1:15" x14ac:dyDescent="0.25">
      <c r="A72" s="54" t="s">
        <v>15</v>
      </c>
      <c r="B72" s="54" t="s">
        <v>16</v>
      </c>
      <c r="C72" s="18" t="s">
        <v>98</v>
      </c>
      <c r="D72" s="18"/>
      <c r="E72" s="18" t="s">
        <v>18</v>
      </c>
      <c r="F72" s="32">
        <f t="shared" si="4"/>
        <v>115.59166666666668</v>
      </c>
      <c r="G72" s="47">
        <v>37.789000000000001</v>
      </c>
      <c r="H72" s="47">
        <v>7.7329999999999997</v>
      </c>
      <c r="I72" s="47">
        <v>23.420999999999999</v>
      </c>
      <c r="J72" s="47">
        <v>1.298</v>
      </c>
      <c r="K72" s="47">
        <v>193.77699999999999</v>
      </c>
      <c r="L72" s="47" t="s">
        <v>64</v>
      </c>
      <c r="M72" s="47">
        <v>20.564</v>
      </c>
      <c r="N72" s="47">
        <v>300.67500000000001</v>
      </c>
      <c r="O72" s="47">
        <v>25.536000000000001</v>
      </c>
    </row>
    <row r="73" spans="1:15" x14ac:dyDescent="0.25">
      <c r="A73" s="54" t="s">
        <v>15</v>
      </c>
      <c r="B73" s="54" t="s">
        <v>16</v>
      </c>
      <c r="C73" s="18" t="s">
        <v>103</v>
      </c>
      <c r="D73" s="18"/>
      <c r="E73" s="18" t="s">
        <v>18</v>
      </c>
      <c r="F73" s="32">
        <f t="shared" si="4"/>
        <v>113.49766666666666</v>
      </c>
      <c r="G73" s="47">
        <v>4.6280000000000001</v>
      </c>
      <c r="H73" s="47" t="s">
        <v>64</v>
      </c>
      <c r="I73" s="47">
        <v>4.4740000000000002</v>
      </c>
      <c r="J73" s="47">
        <v>54.459000000000003</v>
      </c>
      <c r="K73" s="47">
        <v>0.73299999999999998</v>
      </c>
      <c r="L73" s="47" t="s">
        <v>64</v>
      </c>
      <c r="M73" s="47">
        <v>281.74</v>
      </c>
      <c r="N73" s="47">
        <v>41.280999999999999</v>
      </c>
      <c r="O73" s="47">
        <v>17.472000000000001</v>
      </c>
    </row>
    <row r="74" spans="1:15" x14ac:dyDescent="0.25">
      <c r="A74" s="54" t="s">
        <v>15</v>
      </c>
      <c r="B74" s="54" t="s">
        <v>16</v>
      </c>
      <c r="C74" s="18" t="s">
        <v>65</v>
      </c>
      <c r="D74" s="18"/>
      <c r="E74" s="18" t="s">
        <v>18</v>
      </c>
      <c r="F74" s="32">
        <f t="shared" si="4"/>
        <v>94.631666666666661</v>
      </c>
      <c r="G74" s="47">
        <v>34.491</v>
      </c>
      <c r="H74" s="47">
        <v>6.5590000000000002</v>
      </c>
      <c r="I74" s="47">
        <v>23.071000000000002</v>
      </c>
      <c r="J74" s="47">
        <v>20.384</v>
      </c>
      <c r="K74" s="47">
        <v>133.47800000000001</v>
      </c>
      <c r="L74" s="47" t="s">
        <v>64</v>
      </c>
      <c r="M74" s="47">
        <v>21.588999999999999</v>
      </c>
      <c r="N74" s="47">
        <v>157.53100000000001</v>
      </c>
      <c r="O74" s="47">
        <v>104.77500000000001</v>
      </c>
    </row>
    <row r="75" spans="1:15" x14ac:dyDescent="0.25">
      <c r="A75" s="54" t="s">
        <v>15</v>
      </c>
      <c r="B75" s="54" t="s">
        <v>16</v>
      </c>
      <c r="C75" s="18" t="s">
        <v>66</v>
      </c>
      <c r="D75" s="18"/>
      <c r="E75" s="18" t="s">
        <v>18</v>
      </c>
      <c r="F75" s="32">
        <f t="shared" si="4"/>
        <v>84.462666666666664</v>
      </c>
      <c r="G75" s="47">
        <v>1.9830000000000001</v>
      </c>
      <c r="H75" s="47">
        <v>7.2990000000000004</v>
      </c>
      <c r="I75" s="47">
        <v>9.9320000000000004</v>
      </c>
      <c r="J75" s="47">
        <v>9.0690000000000008</v>
      </c>
      <c r="K75" s="47">
        <v>194.49100000000001</v>
      </c>
      <c r="L75" s="47" t="s">
        <v>64</v>
      </c>
      <c r="M75" s="47">
        <v>74.234999999999999</v>
      </c>
      <c r="N75" s="47">
        <v>124.31699999999999</v>
      </c>
      <c r="O75" s="47">
        <v>54.835999999999999</v>
      </c>
    </row>
    <row r="76" spans="1:15" x14ac:dyDescent="0.25">
      <c r="A76" s="54" t="s">
        <v>15</v>
      </c>
      <c r="B76" s="54" t="s">
        <v>16</v>
      </c>
      <c r="C76" s="18" t="s">
        <v>101</v>
      </c>
      <c r="D76" s="18"/>
      <c r="E76" s="18" t="s">
        <v>18</v>
      </c>
      <c r="F76" s="32">
        <f t="shared" si="4"/>
        <v>75.103000000000009</v>
      </c>
      <c r="G76" s="47">
        <v>6.71</v>
      </c>
      <c r="H76" s="47">
        <v>1.998</v>
      </c>
      <c r="I76" s="47" t="s">
        <v>64</v>
      </c>
      <c r="J76" s="47" t="s">
        <v>64</v>
      </c>
      <c r="K76" s="47">
        <v>41.064</v>
      </c>
      <c r="L76" s="47" t="s">
        <v>64</v>
      </c>
      <c r="M76" s="47">
        <v>45.463999999999999</v>
      </c>
      <c r="N76" s="47">
        <v>85.816999999999993</v>
      </c>
      <c r="O76" s="47">
        <v>94.028000000000006</v>
      </c>
    </row>
    <row r="77" spans="1:15" x14ac:dyDescent="0.25">
      <c r="A77" s="54" t="s">
        <v>15</v>
      </c>
      <c r="B77" s="54" t="s">
        <v>16</v>
      </c>
      <c r="C77" s="18" t="s">
        <v>107</v>
      </c>
      <c r="D77" s="18"/>
      <c r="E77" s="18" t="s">
        <v>18</v>
      </c>
      <c r="F77" s="32">
        <f t="shared" si="4"/>
        <v>72.924999999999997</v>
      </c>
      <c r="G77" s="47" t="s">
        <v>64</v>
      </c>
      <c r="H77" s="47">
        <v>23.681000000000001</v>
      </c>
      <c r="I77" s="47" t="s">
        <v>64</v>
      </c>
      <c r="J77" s="47">
        <v>9.1999999999999998E-2</v>
      </c>
      <c r="K77" s="47">
        <v>59.262999999999998</v>
      </c>
      <c r="L77" s="47" t="s">
        <v>64</v>
      </c>
      <c r="M77" s="47" t="s">
        <v>64</v>
      </c>
      <c r="N77" s="47">
        <v>218.77500000000001</v>
      </c>
      <c r="O77" s="47" t="s">
        <v>64</v>
      </c>
    </row>
    <row r="78" spans="1:15" x14ac:dyDescent="0.25">
      <c r="A78" s="54" t="s">
        <v>15</v>
      </c>
      <c r="B78" s="54" t="s">
        <v>16</v>
      </c>
      <c r="C78" s="18" t="s">
        <v>157</v>
      </c>
      <c r="D78" s="18"/>
      <c r="E78" s="18" t="s">
        <v>18</v>
      </c>
      <c r="F78" s="32">
        <f t="shared" si="4"/>
        <v>65.537333333333336</v>
      </c>
      <c r="G78" s="47">
        <v>80.611999999999995</v>
      </c>
      <c r="H78" s="47">
        <v>197.99700000000001</v>
      </c>
      <c r="I78" s="47">
        <v>13.590999999999999</v>
      </c>
      <c r="J78" s="47">
        <v>71.772999999999996</v>
      </c>
      <c r="K78" s="47">
        <v>14.193</v>
      </c>
      <c r="L78" s="47" t="s">
        <v>64</v>
      </c>
      <c r="M78" s="47">
        <v>70.218000000000004</v>
      </c>
      <c r="N78" s="47">
        <v>0.95</v>
      </c>
      <c r="O78" s="47">
        <v>125.444</v>
      </c>
    </row>
    <row r="79" spans="1:15" x14ac:dyDescent="0.25">
      <c r="A79" s="54" t="s">
        <v>15</v>
      </c>
      <c r="B79" s="54" t="s">
        <v>16</v>
      </c>
      <c r="C79" s="18" t="s">
        <v>73</v>
      </c>
      <c r="D79" s="18"/>
      <c r="E79" s="18" t="s">
        <v>18</v>
      </c>
      <c r="F79" s="32">
        <f t="shared" si="4"/>
        <v>51.716333333333331</v>
      </c>
      <c r="G79" s="47">
        <v>46.686999999999998</v>
      </c>
      <c r="H79" s="47">
        <v>45.996000000000002</v>
      </c>
      <c r="I79" s="47">
        <v>1011.101</v>
      </c>
      <c r="J79" s="47">
        <v>62.415999999999997</v>
      </c>
      <c r="K79" s="47">
        <v>163.9</v>
      </c>
      <c r="L79" s="47" t="s">
        <v>64</v>
      </c>
      <c r="M79" s="47">
        <v>40.417000000000002</v>
      </c>
      <c r="N79" s="47">
        <v>75.108000000000004</v>
      </c>
      <c r="O79" s="47">
        <v>39.624000000000002</v>
      </c>
    </row>
    <row r="80" spans="1:15" x14ac:dyDescent="0.25">
      <c r="A80" s="54" t="s">
        <v>15</v>
      </c>
      <c r="B80" s="54" t="s">
        <v>16</v>
      </c>
      <c r="C80" s="18" t="s">
        <v>168</v>
      </c>
      <c r="D80" s="18"/>
      <c r="E80" s="18" t="s">
        <v>18</v>
      </c>
      <c r="F80" s="32">
        <f t="shared" si="4"/>
        <v>50.350999999999999</v>
      </c>
      <c r="G80" s="47">
        <v>33.634</v>
      </c>
      <c r="H80" s="47">
        <v>23.303999999999998</v>
      </c>
      <c r="I80" s="47">
        <v>101.89700000000001</v>
      </c>
      <c r="J80" s="47">
        <v>50.262</v>
      </c>
      <c r="K80" s="47">
        <v>18.539000000000001</v>
      </c>
      <c r="L80" s="47" t="s">
        <v>64</v>
      </c>
      <c r="M80" s="47">
        <v>19.542999999999999</v>
      </c>
      <c r="N80" s="47">
        <v>10.784000000000001</v>
      </c>
      <c r="O80" s="47">
        <v>120.726</v>
      </c>
    </row>
    <row r="81" spans="1:15" x14ac:dyDescent="0.25">
      <c r="A81" s="54" t="s">
        <v>15</v>
      </c>
      <c r="B81" s="54" t="s">
        <v>16</v>
      </c>
      <c r="C81" s="18" t="s">
        <v>165</v>
      </c>
      <c r="D81" s="18"/>
      <c r="E81" s="18" t="s">
        <v>18</v>
      </c>
      <c r="F81" s="32">
        <f t="shared" si="4"/>
        <v>50.205666666666666</v>
      </c>
      <c r="G81" s="47">
        <v>70.768000000000001</v>
      </c>
      <c r="H81" s="47">
        <v>34.012</v>
      </c>
      <c r="I81" s="47">
        <v>55.918999999999997</v>
      </c>
      <c r="J81" s="47">
        <v>9.0779999999999994</v>
      </c>
      <c r="K81" s="47">
        <v>15.986000000000001</v>
      </c>
      <c r="L81" s="47" t="s">
        <v>64</v>
      </c>
      <c r="M81" s="47">
        <v>9.7249999999999996</v>
      </c>
      <c r="N81" s="47">
        <v>74.685000000000002</v>
      </c>
      <c r="O81" s="47">
        <v>66.206999999999994</v>
      </c>
    </row>
    <row r="82" spans="1:15" x14ac:dyDescent="0.25">
      <c r="A82" s="54" t="s">
        <v>15</v>
      </c>
      <c r="B82" s="54" t="s">
        <v>16</v>
      </c>
      <c r="C82" s="18" t="s">
        <v>81</v>
      </c>
      <c r="D82" s="18"/>
      <c r="E82" s="18" t="s">
        <v>18</v>
      </c>
      <c r="F82" s="32">
        <f t="shared" si="4"/>
        <v>44.99</v>
      </c>
      <c r="G82" s="47">
        <v>60.920999999999999</v>
      </c>
      <c r="H82" s="47">
        <v>4.9269999999999996</v>
      </c>
      <c r="I82" s="47">
        <v>118.639</v>
      </c>
      <c r="J82" s="47">
        <v>339.19499999999999</v>
      </c>
      <c r="K82" s="47">
        <v>218.179</v>
      </c>
      <c r="L82" s="47" t="s">
        <v>64</v>
      </c>
      <c r="M82" s="47">
        <v>35.374000000000002</v>
      </c>
      <c r="N82" s="47">
        <v>16.850999999999999</v>
      </c>
      <c r="O82" s="47">
        <v>82.745000000000005</v>
      </c>
    </row>
    <row r="83" spans="1:15" x14ac:dyDescent="0.25">
      <c r="A83" s="54" t="s">
        <v>15</v>
      </c>
      <c r="B83" s="54" t="s">
        <v>16</v>
      </c>
      <c r="C83" s="18" t="s">
        <v>91</v>
      </c>
      <c r="D83" s="18"/>
      <c r="E83" s="18" t="s">
        <v>18</v>
      </c>
      <c r="F83" s="32">
        <f t="shared" si="4"/>
        <v>44.835000000000001</v>
      </c>
      <c r="G83" s="47">
        <v>1.75</v>
      </c>
      <c r="H83" s="47" t="s">
        <v>64</v>
      </c>
      <c r="I83" s="47" t="s">
        <v>64</v>
      </c>
      <c r="J83" s="47">
        <v>29.12</v>
      </c>
      <c r="K83" s="47" t="s">
        <v>64</v>
      </c>
      <c r="L83" s="47" t="s">
        <v>64</v>
      </c>
      <c r="M83" s="47">
        <v>12.416</v>
      </c>
      <c r="N83" s="47">
        <v>1.1830000000000001</v>
      </c>
      <c r="O83" s="47">
        <v>120.90600000000001</v>
      </c>
    </row>
    <row r="84" spans="1:15" x14ac:dyDescent="0.25">
      <c r="A84" s="54" t="s">
        <v>15</v>
      </c>
      <c r="B84" s="54" t="s">
        <v>16</v>
      </c>
      <c r="C84" s="18" t="s">
        <v>85</v>
      </c>
      <c r="D84" s="18"/>
      <c r="E84" s="18" t="s">
        <v>18</v>
      </c>
      <c r="F84" s="32">
        <f t="shared" si="4"/>
        <v>43.945333333333338</v>
      </c>
      <c r="G84" s="47">
        <v>0.53800000000000003</v>
      </c>
      <c r="H84" s="47" t="s">
        <v>64</v>
      </c>
      <c r="I84" s="47">
        <v>87.289000000000001</v>
      </c>
      <c r="J84" s="47" t="s">
        <v>64</v>
      </c>
      <c r="K84" s="47" t="s">
        <v>64</v>
      </c>
      <c r="L84" s="47" t="s">
        <v>64</v>
      </c>
      <c r="M84" s="47" t="s">
        <v>64</v>
      </c>
      <c r="N84" s="47">
        <v>16.097000000000001</v>
      </c>
      <c r="O84" s="47">
        <v>115.739</v>
      </c>
    </row>
    <row r="85" spans="1:15" x14ac:dyDescent="0.25">
      <c r="A85" s="54" t="s">
        <v>15</v>
      </c>
      <c r="B85" s="54" t="s">
        <v>16</v>
      </c>
      <c r="C85" s="18" t="s">
        <v>150</v>
      </c>
      <c r="D85" s="18"/>
      <c r="E85" s="18" t="s">
        <v>18</v>
      </c>
      <c r="F85" s="32">
        <f t="shared" si="4"/>
        <v>39.80866666666666</v>
      </c>
      <c r="G85" s="47" t="s">
        <v>64</v>
      </c>
      <c r="H85" s="47">
        <v>16.370999999999999</v>
      </c>
      <c r="I85" s="47">
        <v>2.278</v>
      </c>
      <c r="J85" s="47">
        <v>24.687000000000001</v>
      </c>
      <c r="K85" s="47">
        <v>1.0880000000000001</v>
      </c>
      <c r="L85" s="47" t="s">
        <v>64</v>
      </c>
      <c r="M85" s="47" t="s">
        <v>64</v>
      </c>
      <c r="N85" s="47">
        <v>16.405999999999999</v>
      </c>
      <c r="O85" s="47">
        <v>103.02</v>
      </c>
    </row>
    <row r="86" spans="1:15" x14ac:dyDescent="0.25">
      <c r="A86" s="54" t="s">
        <v>15</v>
      </c>
      <c r="B86" s="54" t="s">
        <v>16</v>
      </c>
      <c r="C86" s="18" t="s">
        <v>106</v>
      </c>
      <c r="D86" s="18"/>
      <c r="E86" s="18" t="s">
        <v>18</v>
      </c>
      <c r="F86" s="32">
        <f t="shared" si="4"/>
        <v>37.739666666666665</v>
      </c>
      <c r="G86" s="47" t="s">
        <v>64</v>
      </c>
      <c r="H86" s="47">
        <v>4.9950000000000001</v>
      </c>
      <c r="I86" s="47">
        <v>7.0819999999999999</v>
      </c>
      <c r="J86" s="47">
        <v>112.80800000000001</v>
      </c>
      <c r="K86" s="47">
        <v>0.39100000000000001</v>
      </c>
      <c r="L86" s="47" t="s">
        <v>64</v>
      </c>
      <c r="M86" s="47">
        <v>25.626999999999999</v>
      </c>
      <c r="N86" s="47">
        <v>47.030999999999999</v>
      </c>
      <c r="O86" s="47">
        <v>40.561</v>
      </c>
    </row>
    <row r="87" spans="1:15" x14ac:dyDescent="0.25">
      <c r="A87" s="54" t="s">
        <v>15</v>
      </c>
      <c r="B87" s="54" t="s">
        <v>16</v>
      </c>
      <c r="C87" s="18" t="s">
        <v>154</v>
      </c>
      <c r="D87" s="18"/>
      <c r="E87" s="18" t="s">
        <v>18</v>
      </c>
      <c r="F87" s="32">
        <f t="shared" si="4"/>
        <v>35.258000000000003</v>
      </c>
      <c r="G87" s="47">
        <v>3.1190000000000002</v>
      </c>
      <c r="H87" s="47" t="s">
        <v>64</v>
      </c>
      <c r="I87" s="47">
        <v>18.927</v>
      </c>
      <c r="J87" s="47">
        <v>1.877</v>
      </c>
      <c r="K87" s="47">
        <v>3.8439999999999999</v>
      </c>
      <c r="L87" s="47" t="s">
        <v>64</v>
      </c>
      <c r="M87" s="47">
        <v>1.6919999999999999</v>
      </c>
      <c r="N87" s="47">
        <v>60.271000000000001</v>
      </c>
      <c r="O87" s="47">
        <v>43.811</v>
      </c>
    </row>
    <row r="88" spans="1:15" x14ac:dyDescent="0.25">
      <c r="A88" s="54" t="s">
        <v>15</v>
      </c>
      <c r="B88" s="54" t="s">
        <v>16</v>
      </c>
      <c r="C88" s="18" t="s">
        <v>113</v>
      </c>
      <c r="D88" s="18"/>
      <c r="E88" s="18" t="s">
        <v>18</v>
      </c>
      <c r="F88" s="32">
        <f t="shared" si="4"/>
        <v>31.800666666666668</v>
      </c>
      <c r="G88" s="47" t="s">
        <v>64</v>
      </c>
      <c r="H88" s="47" t="s">
        <v>64</v>
      </c>
      <c r="I88" s="47">
        <v>0.747</v>
      </c>
      <c r="J88" s="47">
        <v>17.085999999999999</v>
      </c>
      <c r="K88" s="47">
        <v>2.5089999999999999</v>
      </c>
      <c r="L88" s="47" t="s">
        <v>64</v>
      </c>
      <c r="M88" s="47">
        <v>95.251999999999995</v>
      </c>
      <c r="N88" s="47" t="s">
        <v>64</v>
      </c>
      <c r="O88" s="47">
        <v>0.15</v>
      </c>
    </row>
    <row r="89" spans="1:15" x14ac:dyDescent="0.25">
      <c r="A89" s="54" t="s">
        <v>15</v>
      </c>
      <c r="B89" s="54" t="s">
        <v>16</v>
      </c>
      <c r="C89" s="18" t="s">
        <v>42</v>
      </c>
      <c r="D89" s="18"/>
      <c r="E89" s="18" t="s">
        <v>18</v>
      </c>
      <c r="F89" s="32">
        <f t="shared" si="4"/>
        <v>22.312333333333331</v>
      </c>
      <c r="G89" s="47" t="s">
        <v>64</v>
      </c>
      <c r="H89" s="47" t="s">
        <v>64</v>
      </c>
      <c r="I89" s="47" t="s">
        <v>64</v>
      </c>
      <c r="J89" s="47">
        <v>3.9609999999999999</v>
      </c>
      <c r="K89" s="47" t="s">
        <v>64</v>
      </c>
      <c r="L89" s="47" t="s">
        <v>64</v>
      </c>
      <c r="M89" s="47" t="s">
        <v>64</v>
      </c>
      <c r="N89" s="47" t="s">
        <v>64</v>
      </c>
      <c r="O89" s="47">
        <v>66.936999999999998</v>
      </c>
    </row>
    <row r="90" spans="1:15" x14ac:dyDescent="0.25">
      <c r="A90" s="54" t="s">
        <v>15</v>
      </c>
      <c r="B90" s="54" t="s">
        <v>16</v>
      </c>
      <c r="C90" s="18" t="s">
        <v>92</v>
      </c>
      <c r="D90" s="18"/>
      <c r="E90" s="18" t="s">
        <v>18</v>
      </c>
      <c r="F90" s="32">
        <f t="shared" si="4"/>
        <v>21.800666666666668</v>
      </c>
      <c r="G90" s="47" t="s">
        <v>64</v>
      </c>
      <c r="H90" s="47" t="s">
        <v>64</v>
      </c>
      <c r="I90" s="47">
        <v>31.061</v>
      </c>
      <c r="J90" s="47" t="s">
        <v>64</v>
      </c>
      <c r="K90" s="47">
        <v>0.66800000000000004</v>
      </c>
      <c r="L90" s="47" t="s">
        <v>64</v>
      </c>
      <c r="M90" s="47">
        <v>33.523000000000003</v>
      </c>
      <c r="N90" s="47">
        <v>28.007999999999999</v>
      </c>
      <c r="O90" s="47">
        <v>3.871</v>
      </c>
    </row>
    <row r="91" spans="1:15" x14ac:dyDescent="0.25">
      <c r="A91" s="54" t="s">
        <v>15</v>
      </c>
      <c r="B91" s="54" t="s">
        <v>16</v>
      </c>
      <c r="C91" s="18" t="s">
        <v>74</v>
      </c>
      <c r="D91" s="18"/>
      <c r="E91" s="18" t="s">
        <v>18</v>
      </c>
      <c r="F91" s="32">
        <f t="shared" si="4"/>
        <v>21.754666666666665</v>
      </c>
      <c r="G91" s="47">
        <v>3.39</v>
      </c>
      <c r="H91" s="47">
        <v>105.04600000000001</v>
      </c>
      <c r="I91" s="47">
        <v>14.381</v>
      </c>
      <c r="J91" s="47">
        <v>1.72</v>
      </c>
      <c r="K91" s="47">
        <v>84.55</v>
      </c>
      <c r="L91" s="47" t="s">
        <v>64</v>
      </c>
      <c r="M91" s="47">
        <v>50.262</v>
      </c>
      <c r="N91" s="47">
        <v>2.7130000000000001</v>
      </c>
      <c r="O91" s="47">
        <v>12.289</v>
      </c>
    </row>
    <row r="92" spans="1:15" x14ac:dyDescent="0.25">
      <c r="A92" s="54" t="s">
        <v>15</v>
      </c>
      <c r="B92" s="54" t="s">
        <v>16</v>
      </c>
      <c r="C92" s="18" t="s">
        <v>109</v>
      </c>
      <c r="D92" s="18"/>
      <c r="E92" s="18" t="s">
        <v>18</v>
      </c>
      <c r="F92" s="32">
        <f t="shared" si="4"/>
        <v>20.916333333333334</v>
      </c>
      <c r="G92" s="47">
        <v>1.5389999999999999</v>
      </c>
      <c r="H92" s="47" t="s">
        <v>64</v>
      </c>
      <c r="I92" s="47">
        <v>0.438</v>
      </c>
      <c r="J92" s="47">
        <v>0.36399999999999999</v>
      </c>
      <c r="K92" s="47">
        <v>1.1910000000000001</v>
      </c>
      <c r="L92" s="47" t="s">
        <v>64</v>
      </c>
      <c r="M92" s="47">
        <v>46.119</v>
      </c>
      <c r="N92" s="47">
        <v>14.981999999999999</v>
      </c>
      <c r="O92" s="47">
        <v>1.6479999999999999</v>
      </c>
    </row>
    <row r="93" spans="1:15" x14ac:dyDescent="0.25">
      <c r="A93" s="54" t="s">
        <v>15</v>
      </c>
      <c r="B93" s="54" t="s">
        <v>16</v>
      </c>
      <c r="C93" s="18" t="s">
        <v>205</v>
      </c>
      <c r="D93" s="18"/>
      <c r="E93" s="18" t="s">
        <v>18</v>
      </c>
      <c r="F93" s="32">
        <f t="shared" si="4"/>
        <v>20.245333333333331</v>
      </c>
      <c r="G93" s="47" t="s">
        <v>64</v>
      </c>
      <c r="H93" s="47" t="s">
        <v>64</v>
      </c>
      <c r="I93" s="47">
        <v>1.2210000000000001</v>
      </c>
      <c r="J93" s="47">
        <v>1.506</v>
      </c>
      <c r="K93" s="47">
        <v>3.2770000000000001</v>
      </c>
      <c r="L93" s="47" t="s">
        <v>64</v>
      </c>
      <c r="M93" s="47">
        <v>22.064</v>
      </c>
      <c r="N93" s="47">
        <v>20.959</v>
      </c>
      <c r="O93" s="47">
        <v>17.713000000000001</v>
      </c>
    </row>
    <row r="94" spans="1:15" x14ac:dyDescent="0.25">
      <c r="A94" s="54" t="s">
        <v>15</v>
      </c>
      <c r="B94" s="54" t="s">
        <v>16</v>
      </c>
      <c r="C94" s="18" t="s">
        <v>41</v>
      </c>
      <c r="D94" s="18"/>
      <c r="E94" s="18" t="s">
        <v>18</v>
      </c>
      <c r="F94" s="32">
        <f t="shared" si="4"/>
        <v>18.728000000000002</v>
      </c>
      <c r="G94" s="47">
        <v>7.7039999999999997</v>
      </c>
      <c r="H94" s="47">
        <v>8.0809999999999995</v>
      </c>
      <c r="I94" s="47">
        <v>1E-3</v>
      </c>
      <c r="J94" s="47">
        <v>40.515999999999998</v>
      </c>
      <c r="K94" s="47">
        <v>0.27900000000000003</v>
      </c>
      <c r="L94" s="47" t="s">
        <v>64</v>
      </c>
      <c r="M94" s="47">
        <v>45.768000000000001</v>
      </c>
      <c r="N94" s="47">
        <v>2.2000000000000002</v>
      </c>
      <c r="O94" s="47">
        <v>8.2159999999999993</v>
      </c>
    </row>
    <row r="95" spans="1:15" x14ac:dyDescent="0.25">
      <c r="A95" s="54" t="s">
        <v>15</v>
      </c>
      <c r="B95" s="54" t="s">
        <v>16</v>
      </c>
      <c r="C95" s="18" t="s">
        <v>88</v>
      </c>
      <c r="D95" s="18"/>
      <c r="E95" s="18" t="s">
        <v>18</v>
      </c>
      <c r="F95" s="32">
        <f t="shared" si="4"/>
        <v>18.224333333333334</v>
      </c>
      <c r="G95" s="47" t="s">
        <v>64</v>
      </c>
      <c r="H95" s="47" t="s">
        <v>64</v>
      </c>
      <c r="I95" s="47">
        <v>9.6549999999999994</v>
      </c>
      <c r="J95" s="47">
        <v>655.322</v>
      </c>
      <c r="K95" s="47">
        <v>42.92</v>
      </c>
      <c r="L95" s="47" t="s">
        <v>64</v>
      </c>
      <c r="M95" s="47">
        <v>38.917999999999999</v>
      </c>
      <c r="N95" s="47">
        <v>9.0090000000000003</v>
      </c>
      <c r="O95" s="47">
        <v>6.7460000000000004</v>
      </c>
    </row>
    <row r="96" spans="1:15" x14ac:dyDescent="0.25">
      <c r="A96" s="54" t="s">
        <v>15</v>
      </c>
      <c r="B96" s="54" t="s">
        <v>16</v>
      </c>
      <c r="C96" s="18" t="s">
        <v>138</v>
      </c>
      <c r="D96" s="18"/>
      <c r="E96" s="18" t="s">
        <v>18</v>
      </c>
      <c r="F96" s="32">
        <f t="shared" si="4"/>
        <v>18.146000000000001</v>
      </c>
      <c r="G96" s="47">
        <v>8.5879999999999992</v>
      </c>
      <c r="H96" s="47">
        <v>1.218</v>
      </c>
      <c r="I96" s="47">
        <v>28.387</v>
      </c>
      <c r="J96" s="47">
        <v>32.491</v>
      </c>
      <c r="K96" s="47">
        <v>3.0910000000000002</v>
      </c>
      <c r="L96" s="47" t="s">
        <v>64</v>
      </c>
      <c r="M96" s="47">
        <v>9.0619999999999994</v>
      </c>
      <c r="N96" s="47">
        <v>13.58</v>
      </c>
      <c r="O96" s="47">
        <v>31.795999999999999</v>
      </c>
    </row>
    <row r="97" spans="1:15" x14ac:dyDescent="0.25">
      <c r="A97" s="54" t="s">
        <v>15</v>
      </c>
      <c r="B97" s="54" t="s">
        <v>16</v>
      </c>
      <c r="C97" s="18" t="s">
        <v>110</v>
      </c>
      <c r="D97" s="18"/>
      <c r="E97" s="18" t="s">
        <v>18</v>
      </c>
      <c r="F97" s="32">
        <f t="shared" si="4"/>
        <v>17.145666666666667</v>
      </c>
      <c r="G97" s="47" t="s">
        <v>64</v>
      </c>
      <c r="H97" s="47">
        <v>6.7489999999999997</v>
      </c>
      <c r="I97" s="47" t="s">
        <v>64</v>
      </c>
      <c r="J97" s="47">
        <v>18.481000000000002</v>
      </c>
      <c r="K97" s="47">
        <v>205.072</v>
      </c>
      <c r="L97" s="47" t="s">
        <v>64</v>
      </c>
      <c r="M97" s="47">
        <v>19.855</v>
      </c>
      <c r="N97" s="47">
        <v>13.922000000000001</v>
      </c>
      <c r="O97" s="47">
        <v>17.66</v>
      </c>
    </row>
    <row r="98" spans="1:15" x14ac:dyDescent="0.25">
      <c r="A98" s="54" t="s">
        <v>15</v>
      </c>
      <c r="B98" s="54" t="s">
        <v>16</v>
      </c>
      <c r="C98" s="18" t="s">
        <v>151</v>
      </c>
      <c r="D98" s="18"/>
      <c r="E98" s="18" t="s">
        <v>18</v>
      </c>
      <c r="F98" s="32">
        <f t="shared" si="4"/>
        <v>16.659666666666666</v>
      </c>
      <c r="G98" s="47">
        <v>7.2119999999999997</v>
      </c>
      <c r="H98" s="47">
        <v>20.513000000000002</v>
      </c>
      <c r="I98" s="47">
        <v>0.35599999999999998</v>
      </c>
      <c r="J98" s="47" t="s">
        <v>64</v>
      </c>
      <c r="K98" s="47">
        <v>3.3420000000000001</v>
      </c>
      <c r="L98" s="47" t="s">
        <v>64</v>
      </c>
      <c r="M98" s="47">
        <v>1.5940000000000001</v>
      </c>
      <c r="N98" s="47">
        <v>16.167999999999999</v>
      </c>
      <c r="O98" s="47">
        <v>32.216999999999999</v>
      </c>
    </row>
    <row r="99" spans="1:15" x14ac:dyDescent="0.25">
      <c r="A99" s="54" t="s">
        <v>15</v>
      </c>
      <c r="B99" s="54" t="s">
        <v>16</v>
      </c>
      <c r="C99" s="18" t="s">
        <v>267</v>
      </c>
      <c r="D99" s="18"/>
      <c r="E99" s="18" t="s">
        <v>18</v>
      </c>
      <c r="F99" s="32">
        <f t="shared" si="4"/>
        <v>15.676666666666668</v>
      </c>
      <c r="G99" s="47">
        <v>33.194000000000003</v>
      </c>
      <c r="H99" s="47">
        <v>15.180999999999999</v>
      </c>
      <c r="I99" s="47">
        <v>94.37</v>
      </c>
      <c r="J99" s="47">
        <v>278.80200000000002</v>
      </c>
      <c r="K99" s="47">
        <v>268.71600000000001</v>
      </c>
      <c r="L99" s="47" t="s">
        <v>64</v>
      </c>
      <c r="M99" s="47">
        <v>25.526</v>
      </c>
      <c r="N99" s="47">
        <v>21.504000000000001</v>
      </c>
      <c r="O99" s="47" t="s">
        <v>64</v>
      </c>
    </row>
    <row r="100" spans="1:15" x14ac:dyDescent="0.25">
      <c r="A100" s="54" t="s">
        <v>15</v>
      </c>
      <c r="B100" s="54" t="s">
        <v>16</v>
      </c>
      <c r="C100" s="18" t="s">
        <v>71</v>
      </c>
      <c r="D100" s="18"/>
      <c r="E100" s="18" t="s">
        <v>18</v>
      </c>
      <c r="F100" s="32">
        <f t="shared" si="4"/>
        <v>14.873666666666667</v>
      </c>
      <c r="G100" s="47">
        <v>359.17700000000002</v>
      </c>
      <c r="H100" s="47">
        <v>188.41300000000001</v>
      </c>
      <c r="I100" s="47">
        <v>118.625</v>
      </c>
      <c r="J100" s="47">
        <v>127.26</v>
      </c>
      <c r="K100" s="47">
        <v>0.222</v>
      </c>
      <c r="L100" s="47" t="s">
        <v>64</v>
      </c>
      <c r="M100" s="47">
        <v>11.685</v>
      </c>
      <c r="N100" s="47">
        <v>8.9999999999999993E-3</v>
      </c>
      <c r="O100" s="47">
        <v>32.927</v>
      </c>
    </row>
    <row r="101" spans="1:15" x14ac:dyDescent="0.25">
      <c r="A101" s="54" t="s">
        <v>15</v>
      </c>
      <c r="B101" s="54" t="s">
        <v>16</v>
      </c>
      <c r="C101" s="18" t="s">
        <v>201</v>
      </c>
      <c r="D101" s="18"/>
      <c r="E101" s="18" t="s">
        <v>18</v>
      </c>
      <c r="F101" s="32">
        <f t="shared" si="4"/>
        <v>14.642666666666669</v>
      </c>
      <c r="G101" s="47">
        <v>697.78300000000002</v>
      </c>
      <c r="H101" s="47" t="s">
        <v>64</v>
      </c>
      <c r="I101" s="47">
        <v>33.86</v>
      </c>
      <c r="J101" s="47">
        <v>1225.4760000000001</v>
      </c>
      <c r="K101" s="47">
        <v>0.747</v>
      </c>
      <c r="L101" s="47" t="s">
        <v>64</v>
      </c>
      <c r="M101" s="47">
        <v>0.20200000000000001</v>
      </c>
      <c r="N101" s="47">
        <v>0.11700000000000001</v>
      </c>
      <c r="O101" s="47">
        <v>43.609000000000002</v>
      </c>
    </row>
    <row r="102" spans="1:15" x14ac:dyDescent="0.25">
      <c r="A102" s="54" t="s">
        <v>15</v>
      </c>
      <c r="B102" s="54" t="s">
        <v>16</v>
      </c>
      <c r="C102" s="18" t="s">
        <v>60</v>
      </c>
      <c r="D102" s="18"/>
      <c r="E102" s="18" t="s">
        <v>18</v>
      </c>
      <c r="F102" s="32">
        <f t="shared" si="4"/>
        <v>13.988999999999999</v>
      </c>
      <c r="G102" s="47">
        <v>11.747999999999999</v>
      </c>
      <c r="H102" s="47">
        <v>18.172999999999998</v>
      </c>
      <c r="I102" s="47">
        <v>16.446999999999999</v>
      </c>
      <c r="J102" s="47">
        <v>17.234000000000002</v>
      </c>
      <c r="K102" s="47">
        <v>28.050999999999998</v>
      </c>
      <c r="L102" s="47" t="s">
        <v>64</v>
      </c>
      <c r="M102" s="47">
        <v>23.693000000000001</v>
      </c>
      <c r="N102" s="47">
        <v>18.274000000000001</v>
      </c>
      <c r="O102" s="47" t="s">
        <v>64</v>
      </c>
    </row>
    <row r="103" spans="1:15" x14ac:dyDescent="0.25">
      <c r="A103" s="54" t="s">
        <v>15</v>
      </c>
      <c r="B103" s="54" t="s">
        <v>16</v>
      </c>
      <c r="C103" s="18" t="s">
        <v>70</v>
      </c>
      <c r="D103" s="18"/>
      <c r="E103" s="18" t="s">
        <v>18</v>
      </c>
      <c r="F103" s="32">
        <f t="shared" si="4"/>
        <v>13.318333333333333</v>
      </c>
      <c r="G103" s="47">
        <v>40.017000000000003</v>
      </c>
      <c r="H103" s="47">
        <v>65.016000000000005</v>
      </c>
      <c r="I103" s="47">
        <v>36.122</v>
      </c>
      <c r="J103" s="47">
        <v>0.59299999999999997</v>
      </c>
      <c r="K103" s="47">
        <v>118.592</v>
      </c>
      <c r="L103" s="47" t="s">
        <v>64</v>
      </c>
      <c r="M103" s="47">
        <v>6.9710000000000001</v>
      </c>
      <c r="N103" s="47">
        <v>3.484</v>
      </c>
      <c r="O103" s="47">
        <v>29.5</v>
      </c>
    </row>
    <row r="104" spans="1:15" x14ac:dyDescent="0.25">
      <c r="A104" s="54" t="s">
        <v>15</v>
      </c>
      <c r="B104" s="54" t="s">
        <v>16</v>
      </c>
      <c r="C104" s="18" t="s">
        <v>119</v>
      </c>
      <c r="D104" s="18"/>
      <c r="E104" s="18" t="s">
        <v>18</v>
      </c>
      <c r="F104" s="32">
        <f t="shared" si="4"/>
        <v>12.871666666666668</v>
      </c>
      <c r="G104" s="47">
        <v>58.802999999999997</v>
      </c>
      <c r="H104" s="47" t="s">
        <v>64</v>
      </c>
      <c r="I104" s="47" t="s">
        <v>64</v>
      </c>
      <c r="J104" s="47">
        <v>9.4E-2</v>
      </c>
      <c r="K104" s="47">
        <v>9.6709999999999994</v>
      </c>
      <c r="L104" s="47" t="s">
        <v>64</v>
      </c>
      <c r="M104" s="47">
        <v>38.615000000000002</v>
      </c>
      <c r="N104" s="47" t="s">
        <v>64</v>
      </c>
      <c r="O104" s="47" t="s">
        <v>64</v>
      </c>
    </row>
    <row r="105" spans="1:15" x14ac:dyDescent="0.25">
      <c r="A105" s="54" t="s">
        <v>15</v>
      </c>
      <c r="B105" s="54" t="s">
        <v>16</v>
      </c>
      <c r="C105" s="18" t="s">
        <v>140</v>
      </c>
      <c r="D105" s="18"/>
      <c r="E105" s="18" t="s">
        <v>18</v>
      </c>
      <c r="F105" s="32">
        <f t="shared" si="4"/>
        <v>12.711999999999998</v>
      </c>
      <c r="G105" s="47">
        <v>9.609</v>
      </c>
      <c r="H105" s="47" t="s">
        <v>64</v>
      </c>
      <c r="I105" s="47">
        <v>0.35299999999999998</v>
      </c>
      <c r="J105" s="47" t="s">
        <v>64</v>
      </c>
      <c r="K105" s="47">
        <v>0.23799999999999999</v>
      </c>
      <c r="L105" s="47" t="s">
        <v>64</v>
      </c>
      <c r="M105" s="47">
        <v>24.431999999999999</v>
      </c>
      <c r="N105" s="47">
        <v>10.465999999999999</v>
      </c>
      <c r="O105" s="47">
        <v>3.238</v>
      </c>
    </row>
    <row r="106" spans="1:15" x14ac:dyDescent="0.25">
      <c r="A106" s="54" t="s">
        <v>15</v>
      </c>
      <c r="B106" s="54" t="s">
        <v>16</v>
      </c>
      <c r="C106" s="18" t="s">
        <v>153</v>
      </c>
      <c r="D106" s="18"/>
      <c r="E106" s="18" t="s">
        <v>18</v>
      </c>
      <c r="F106" s="32">
        <f t="shared" si="4"/>
        <v>12.552666666666667</v>
      </c>
      <c r="G106" s="47">
        <v>43.506999999999998</v>
      </c>
      <c r="H106" s="47">
        <v>3.4740000000000002</v>
      </c>
      <c r="I106" s="47">
        <v>84.093999999999994</v>
      </c>
      <c r="J106" s="47">
        <v>16.242999999999999</v>
      </c>
      <c r="K106" s="47">
        <v>0.18099999999999999</v>
      </c>
      <c r="L106" s="47" t="s">
        <v>64</v>
      </c>
      <c r="M106" s="47">
        <v>19.384</v>
      </c>
      <c r="N106" s="47">
        <v>1.7509999999999999</v>
      </c>
      <c r="O106" s="47">
        <v>16.523</v>
      </c>
    </row>
    <row r="107" spans="1:15" x14ac:dyDescent="0.25">
      <c r="A107" s="54" t="s">
        <v>15</v>
      </c>
      <c r="B107" s="54" t="s">
        <v>16</v>
      </c>
      <c r="C107" s="18" t="s">
        <v>159</v>
      </c>
      <c r="D107" s="18"/>
      <c r="E107" s="18" t="s">
        <v>18</v>
      </c>
      <c r="F107" s="32">
        <f t="shared" si="4"/>
        <v>11.847666666666667</v>
      </c>
      <c r="G107" s="47">
        <v>5.6000000000000001E-2</v>
      </c>
      <c r="H107" s="47">
        <v>1.5449999999999999</v>
      </c>
      <c r="I107" s="47" t="s">
        <v>64</v>
      </c>
      <c r="J107" s="47">
        <v>0.248</v>
      </c>
      <c r="K107" s="47">
        <v>0.122</v>
      </c>
      <c r="L107" s="47" t="s">
        <v>64</v>
      </c>
      <c r="M107" s="47" t="s">
        <v>64</v>
      </c>
      <c r="N107" s="47" t="s">
        <v>64</v>
      </c>
      <c r="O107" s="47">
        <v>35.542999999999999</v>
      </c>
    </row>
    <row r="108" spans="1:15" x14ac:dyDescent="0.25">
      <c r="A108" s="54" t="s">
        <v>15</v>
      </c>
      <c r="B108" s="54" t="s">
        <v>16</v>
      </c>
      <c r="C108" s="18" t="s">
        <v>188</v>
      </c>
      <c r="D108" s="18"/>
      <c r="E108" s="18" t="s">
        <v>18</v>
      </c>
      <c r="F108" s="32">
        <f t="shared" si="4"/>
        <v>11.643333333333333</v>
      </c>
      <c r="G108" s="47">
        <v>18.491</v>
      </c>
      <c r="H108" s="47">
        <v>26.986000000000001</v>
      </c>
      <c r="I108" s="47" t="s">
        <v>64</v>
      </c>
      <c r="J108" s="47">
        <v>175.65700000000001</v>
      </c>
      <c r="K108" s="47" t="s">
        <v>64</v>
      </c>
      <c r="L108" s="47" t="s">
        <v>64</v>
      </c>
      <c r="M108" s="47">
        <v>30.318000000000001</v>
      </c>
      <c r="N108" s="47" t="s">
        <v>64</v>
      </c>
      <c r="O108" s="47">
        <v>4.6120000000000001</v>
      </c>
    </row>
    <row r="109" spans="1:15" x14ac:dyDescent="0.25">
      <c r="A109" s="54" t="s">
        <v>15</v>
      </c>
      <c r="B109" s="54" t="s">
        <v>16</v>
      </c>
      <c r="C109" s="18" t="s">
        <v>111</v>
      </c>
      <c r="D109" s="18"/>
      <c r="E109" s="18" t="s">
        <v>18</v>
      </c>
      <c r="F109" s="32">
        <f t="shared" si="4"/>
        <v>8.7433333333333341</v>
      </c>
      <c r="G109" s="47" t="s">
        <v>64</v>
      </c>
      <c r="H109" s="47" t="s">
        <v>64</v>
      </c>
      <c r="I109" s="47" t="s">
        <v>64</v>
      </c>
      <c r="J109" s="47">
        <v>1.716</v>
      </c>
      <c r="K109" s="47" t="s">
        <v>64</v>
      </c>
      <c r="L109" s="47" t="s">
        <v>64</v>
      </c>
      <c r="M109" s="47">
        <v>1.732</v>
      </c>
      <c r="N109" s="47">
        <v>19.346</v>
      </c>
      <c r="O109" s="47">
        <v>5.1520000000000001</v>
      </c>
    </row>
    <row r="110" spans="1:15" x14ac:dyDescent="0.25">
      <c r="A110" s="54" t="s">
        <v>15</v>
      </c>
      <c r="B110" s="54" t="s">
        <v>16</v>
      </c>
      <c r="C110" s="18" t="s">
        <v>171</v>
      </c>
      <c r="D110" s="18"/>
      <c r="E110" s="18" t="s">
        <v>18</v>
      </c>
      <c r="F110" s="32">
        <f t="shared" si="4"/>
        <v>8.6129999999999995</v>
      </c>
      <c r="G110" s="47">
        <v>1.45</v>
      </c>
      <c r="H110" s="47">
        <v>259.06900000000002</v>
      </c>
      <c r="I110" s="47">
        <v>76.116</v>
      </c>
      <c r="J110" s="47">
        <v>35.186</v>
      </c>
      <c r="K110" s="47" t="s">
        <v>64</v>
      </c>
      <c r="L110" s="47" t="s">
        <v>64</v>
      </c>
      <c r="M110" s="47">
        <v>2.7570000000000001</v>
      </c>
      <c r="N110" s="47">
        <v>14.536</v>
      </c>
      <c r="O110" s="47">
        <v>8.5459999999999994</v>
      </c>
    </row>
    <row r="111" spans="1:15" x14ac:dyDescent="0.25">
      <c r="A111" s="54" t="s">
        <v>15</v>
      </c>
      <c r="B111" s="54" t="s">
        <v>16</v>
      </c>
      <c r="C111" s="18" t="s">
        <v>182</v>
      </c>
      <c r="D111" s="18"/>
      <c r="E111" s="18" t="s">
        <v>18</v>
      </c>
      <c r="F111" s="32">
        <f t="shared" si="4"/>
        <v>8.5463333333333349</v>
      </c>
      <c r="G111" s="47" t="s">
        <v>64</v>
      </c>
      <c r="H111" s="47" t="s">
        <v>64</v>
      </c>
      <c r="I111" s="47">
        <v>0.4</v>
      </c>
      <c r="J111" s="47">
        <v>0.10100000000000001</v>
      </c>
      <c r="K111" s="47">
        <v>0.63700000000000001</v>
      </c>
      <c r="L111" s="47" t="s">
        <v>64</v>
      </c>
      <c r="M111" s="47">
        <v>1.2999999999999999E-2</v>
      </c>
      <c r="N111" s="47">
        <v>25.033000000000001</v>
      </c>
      <c r="O111" s="47">
        <v>0.59299999999999997</v>
      </c>
    </row>
    <row r="112" spans="1:15" x14ac:dyDescent="0.25">
      <c r="A112" s="54" t="s">
        <v>15</v>
      </c>
      <c r="B112" s="54" t="s">
        <v>16</v>
      </c>
      <c r="C112" s="18" t="s">
        <v>196</v>
      </c>
      <c r="D112" s="18"/>
      <c r="E112" s="18" t="s">
        <v>18</v>
      </c>
      <c r="F112" s="32">
        <f t="shared" si="4"/>
        <v>8.3179999999999996</v>
      </c>
      <c r="G112" s="47">
        <v>140.05699999999999</v>
      </c>
      <c r="H112" s="47">
        <v>43.475999999999999</v>
      </c>
      <c r="I112" s="47">
        <v>0.51</v>
      </c>
      <c r="J112" s="47" t="s">
        <v>64</v>
      </c>
      <c r="K112" s="47">
        <v>0.185</v>
      </c>
      <c r="L112" s="47" t="s">
        <v>64</v>
      </c>
      <c r="M112" s="47">
        <v>24.446000000000002</v>
      </c>
      <c r="N112" s="47">
        <v>0.50800000000000001</v>
      </c>
      <c r="O112" s="47" t="s">
        <v>64</v>
      </c>
    </row>
    <row r="113" spans="1:15" x14ac:dyDescent="0.25">
      <c r="A113" s="54" t="s">
        <v>15</v>
      </c>
      <c r="B113" s="54" t="s">
        <v>16</v>
      </c>
      <c r="C113" s="18" t="s">
        <v>191</v>
      </c>
      <c r="D113" s="18"/>
      <c r="E113" s="18" t="s">
        <v>18</v>
      </c>
      <c r="F113" s="32">
        <f t="shared" si="4"/>
        <v>7.9556666666666667</v>
      </c>
      <c r="G113" s="47" t="s">
        <v>64</v>
      </c>
      <c r="H113" s="47" t="s">
        <v>64</v>
      </c>
      <c r="I113" s="47" t="s">
        <v>64</v>
      </c>
      <c r="J113" s="47">
        <v>0.16200000000000001</v>
      </c>
      <c r="K113" s="47">
        <v>4.7E-2</v>
      </c>
      <c r="L113" s="47" t="s">
        <v>64</v>
      </c>
      <c r="M113" s="47" t="s">
        <v>64</v>
      </c>
      <c r="N113" s="47">
        <v>23.867000000000001</v>
      </c>
      <c r="O113" s="47" t="s">
        <v>64</v>
      </c>
    </row>
    <row r="114" spans="1:15" x14ac:dyDescent="0.25">
      <c r="A114" s="54" t="s">
        <v>15</v>
      </c>
      <c r="B114" s="54" t="s">
        <v>16</v>
      </c>
      <c r="C114" s="18" t="s">
        <v>86</v>
      </c>
      <c r="D114" s="18"/>
      <c r="E114" s="18" t="s">
        <v>18</v>
      </c>
      <c r="F114" s="32">
        <f t="shared" si="4"/>
        <v>7.6980000000000004</v>
      </c>
      <c r="G114" s="47">
        <v>2.8050000000000002</v>
      </c>
      <c r="H114" s="47" t="s">
        <v>64</v>
      </c>
      <c r="I114" s="47">
        <v>57.634999999999998</v>
      </c>
      <c r="J114" s="47">
        <v>69.302000000000007</v>
      </c>
      <c r="K114" s="47">
        <v>42.948</v>
      </c>
      <c r="L114" s="47" t="s">
        <v>64</v>
      </c>
      <c r="M114" s="47">
        <v>8.3819999999999997</v>
      </c>
      <c r="N114" s="47">
        <v>11.385999999999999</v>
      </c>
      <c r="O114" s="47">
        <v>3.3260000000000001</v>
      </c>
    </row>
    <row r="115" spans="1:15" x14ac:dyDescent="0.25">
      <c r="A115" s="54" t="s">
        <v>15</v>
      </c>
      <c r="B115" s="54" t="s">
        <v>16</v>
      </c>
      <c r="C115" s="18" t="s">
        <v>170</v>
      </c>
      <c r="D115" s="18"/>
      <c r="E115" s="18" t="s">
        <v>18</v>
      </c>
      <c r="F115" s="32">
        <f t="shared" si="4"/>
        <v>7.3183333333333342</v>
      </c>
      <c r="G115" s="47" t="s">
        <v>64</v>
      </c>
      <c r="H115" s="47">
        <v>17.056999999999999</v>
      </c>
      <c r="I115" s="47" t="s">
        <v>64</v>
      </c>
      <c r="J115" s="47" t="s">
        <v>64</v>
      </c>
      <c r="K115" s="47">
        <v>0.01</v>
      </c>
      <c r="L115" s="47" t="s">
        <v>64</v>
      </c>
      <c r="M115" s="47">
        <v>3.03</v>
      </c>
      <c r="N115" s="47" t="s">
        <v>64</v>
      </c>
      <c r="O115" s="47">
        <v>18.925000000000001</v>
      </c>
    </row>
    <row r="116" spans="1:15" x14ac:dyDescent="0.25">
      <c r="A116" s="54" t="s">
        <v>15</v>
      </c>
      <c r="B116" s="54" t="s">
        <v>16</v>
      </c>
      <c r="C116" s="18" t="s">
        <v>105</v>
      </c>
      <c r="D116" s="18"/>
      <c r="E116" s="18" t="s">
        <v>18</v>
      </c>
      <c r="F116" s="32">
        <f t="shared" si="4"/>
        <v>5.9876666666666667</v>
      </c>
      <c r="G116" s="47" t="s">
        <v>64</v>
      </c>
      <c r="H116" s="47" t="s">
        <v>64</v>
      </c>
      <c r="I116" s="47" t="s">
        <v>64</v>
      </c>
      <c r="J116" s="47" t="s">
        <v>64</v>
      </c>
      <c r="K116" s="47">
        <v>0.26300000000000001</v>
      </c>
      <c r="L116" s="47" t="s">
        <v>64</v>
      </c>
      <c r="M116" s="47" t="s">
        <v>64</v>
      </c>
      <c r="N116" s="47">
        <v>1.4710000000000001</v>
      </c>
      <c r="O116" s="47">
        <v>16.492000000000001</v>
      </c>
    </row>
    <row r="117" spans="1:15" x14ac:dyDescent="0.25">
      <c r="A117" s="54" t="s">
        <v>15</v>
      </c>
      <c r="B117" s="54" t="s">
        <v>16</v>
      </c>
      <c r="C117" s="18" t="s">
        <v>190</v>
      </c>
      <c r="D117" s="18"/>
      <c r="E117" s="18" t="s">
        <v>18</v>
      </c>
      <c r="F117" s="32">
        <f t="shared" si="4"/>
        <v>5.9379999999999997</v>
      </c>
      <c r="G117" s="47" t="s">
        <v>64</v>
      </c>
      <c r="H117" s="47" t="s">
        <v>64</v>
      </c>
      <c r="I117" s="47" t="s">
        <v>64</v>
      </c>
      <c r="J117" s="47" t="s">
        <v>64</v>
      </c>
      <c r="K117" s="47" t="s">
        <v>64</v>
      </c>
      <c r="L117" s="47" t="s">
        <v>64</v>
      </c>
      <c r="M117" s="47">
        <v>17.814</v>
      </c>
      <c r="N117" s="47" t="s">
        <v>64</v>
      </c>
      <c r="O117" s="47" t="s">
        <v>64</v>
      </c>
    </row>
    <row r="118" spans="1:15" x14ac:dyDescent="0.25">
      <c r="A118" s="54" t="s">
        <v>15</v>
      </c>
      <c r="B118" s="54" t="s">
        <v>16</v>
      </c>
      <c r="C118" s="18" t="s">
        <v>102</v>
      </c>
      <c r="D118" s="18"/>
      <c r="E118" s="18" t="s">
        <v>18</v>
      </c>
      <c r="F118" s="32">
        <f t="shared" si="4"/>
        <v>5.919999999999999</v>
      </c>
      <c r="G118" s="47" t="s">
        <v>64</v>
      </c>
      <c r="H118" s="47">
        <v>0.67800000000000005</v>
      </c>
      <c r="I118" s="47" t="s">
        <v>64</v>
      </c>
      <c r="J118" s="47">
        <v>0.14399999999999999</v>
      </c>
      <c r="K118" s="47">
        <v>40.502000000000002</v>
      </c>
      <c r="L118" s="47" t="s">
        <v>64</v>
      </c>
      <c r="M118" s="47">
        <v>13.132999999999999</v>
      </c>
      <c r="N118" s="47">
        <v>1.4510000000000001</v>
      </c>
      <c r="O118" s="47">
        <v>3.1760000000000002</v>
      </c>
    </row>
    <row r="119" spans="1:15" x14ac:dyDescent="0.25">
      <c r="A119" s="54" t="s">
        <v>15</v>
      </c>
      <c r="B119" s="54" t="s">
        <v>16</v>
      </c>
      <c r="C119" s="18" t="s">
        <v>129</v>
      </c>
      <c r="D119" s="18"/>
      <c r="E119" s="18" t="s">
        <v>18</v>
      </c>
      <c r="F119" s="32">
        <f t="shared" si="4"/>
        <v>5.6589999999999998</v>
      </c>
      <c r="G119" s="47">
        <v>45.686999999999998</v>
      </c>
      <c r="H119" s="47" t="s">
        <v>64</v>
      </c>
      <c r="I119" s="47">
        <v>0.47799999999999998</v>
      </c>
      <c r="J119" s="47">
        <v>412.54500000000002</v>
      </c>
      <c r="K119" s="47">
        <v>10.053000000000001</v>
      </c>
      <c r="L119" s="47" t="s">
        <v>64</v>
      </c>
      <c r="M119" s="47" t="s">
        <v>64</v>
      </c>
      <c r="N119" s="47">
        <v>6.1239999999999997</v>
      </c>
      <c r="O119" s="47">
        <v>10.853</v>
      </c>
    </row>
    <row r="120" spans="1:15" x14ac:dyDescent="0.25">
      <c r="A120" s="54" t="s">
        <v>15</v>
      </c>
      <c r="B120" s="54" t="s">
        <v>16</v>
      </c>
      <c r="C120" s="18" t="s">
        <v>134</v>
      </c>
      <c r="D120" s="18"/>
      <c r="E120" s="18" t="s">
        <v>18</v>
      </c>
      <c r="F120" s="32">
        <f t="shared" si="4"/>
        <v>5.6273333333333326</v>
      </c>
      <c r="G120" s="47" t="s">
        <v>64</v>
      </c>
      <c r="H120" s="47">
        <v>0.19600000000000001</v>
      </c>
      <c r="I120" s="47" t="s">
        <v>64</v>
      </c>
      <c r="J120" s="47">
        <v>6.8010000000000002</v>
      </c>
      <c r="K120" s="47">
        <v>0.22800000000000001</v>
      </c>
      <c r="L120" s="47" t="s">
        <v>64</v>
      </c>
      <c r="M120" s="47">
        <v>5.5E-2</v>
      </c>
      <c r="N120" s="47">
        <v>7.6369999999999996</v>
      </c>
      <c r="O120" s="47">
        <v>9.19</v>
      </c>
    </row>
    <row r="121" spans="1:15" x14ac:dyDescent="0.25">
      <c r="A121" s="54" t="s">
        <v>15</v>
      </c>
      <c r="B121" s="54" t="s">
        <v>16</v>
      </c>
      <c r="C121" s="18" t="s">
        <v>108</v>
      </c>
      <c r="D121" s="18"/>
      <c r="E121" s="18" t="s">
        <v>18</v>
      </c>
      <c r="F121" s="32">
        <f t="shared" si="4"/>
        <v>5.4319999999999995</v>
      </c>
      <c r="G121" s="47">
        <v>0.96099999999999997</v>
      </c>
      <c r="H121" s="47" t="s">
        <v>64</v>
      </c>
      <c r="I121" s="47" t="s">
        <v>64</v>
      </c>
      <c r="J121" s="47" t="s">
        <v>64</v>
      </c>
      <c r="K121" s="47" t="s">
        <v>64</v>
      </c>
      <c r="L121" s="47" t="s">
        <v>64</v>
      </c>
      <c r="M121" s="47">
        <v>2.456</v>
      </c>
      <c r="N121" s="47">
        <v>13.84</v>
      </c>
      <c r="O121" s="47" t="s">
        <v>64</v>
      </c>
    </row>
    <row r="122" spans="1:15" x14ac:dyDescent="0.25">
      <c r="A122" s="54" t="s">
        <v>15</v>
      </c>
      <c r="B122" s="54" t="s">
        <v>16</v>
      </c>
      <c r="C122" s="18" t="s">
        <v>83</v>
      </c>
      <c r="D122" s="18"/>
      <c r="E122" s="18" t="s">
        <v>18</v>
      </c>
      <c r="F122" s="32">
        <f t="shared" si="4"/>
        <v>5.3460000000000001</v>
      </c>
      <c r="G122" s="47">
        <v>1.377</v>
      </c>
      <c r="H122" s="47" t="s">
        <v>64</v>
      </c>
      <c r="I122" s="47">
        <v>1.46</v>
      </c>
      <c r="J122" s="47" t="s">
        <v>64</v>
      </c>
      <c r="K122" s="47">
        <v>0.71299999999999997</v>
      </c>
      <c r="L122" s="47" t="s">
        <v>64</v>
      </c>
      <c r="M122" s="47">
        <v>2.0169999999999999</v>
      </c>
      <c r="N122" s="47">
        <v>13.957000000000001</v>
      </c>
      <c r="O122" s="47">
        <v>6.4000000000000001E-2</v>
      </c>
    </row>
    <row r="123" spans="1:15" x14ac:dyDescent="0.25">
      <c r="A123" s="54" t="s">
        <v>15</v>
      </c>
      <c r="B123" s="54" t="s">
        <v>16</v>
      </c>
      <c r="C123" s="18" t="s">
        <v>185</v>
      </c>
      <c r="D123" s="18"/>
      <c r="E123" s="18" t="s">
        <v>18</v>
      </c>
      <c r="F123" s="32">
        <f t="shared" si="4"/>
        <v>4.9956666666666667</v>
      </c>
      <c r="G123" s="47">
        <v>22.899000000000001</v>
      </c>
      <c r="H123" s="47" t="s">
        <v>64</v>
      </c>
      <c r="I123" s="47">
        <v>66.882000000000005</v>
      </c>
      <c r="J123" s="47">
        <v>162.97900000000001</v>
      </c>
      <c r="K123" s="47">
        <v>1.0999999999999999E-2</v>
      </c>
      <c r="L123" s="47" t="s">
        <v>64</v>
      </c>
      <c r="M123" s="47" t="s">
        <v>64</v>
      </c>
      <c r="N123" s="47" t="s">
        <v>64</v>
      </c>
      <c r="O123" s="47">
        <v>14.987</v>
      </c>
    </row>
    <row r="124" spans="1:15" x14ac:dyDescent="0.25">
      <c r="A124" s="54" t="s">
        <v>15</v>
      </c>
      <c r="B124" s="54" t="s">
        <v>16</v>
      </c>
      <c r="C124" s="18" t="s">
        <v>114</v>
      </c>
      <c r="D124" s="18"/>
      <c r="E124" s="18" t="s">
        <v>18</v>
      </c>
      <c r="F124" s="32">
        <f t="shared" si="4"/>
        <v>4.7636666666666665</v>
      </c>
      <c r="G124" s="47" t="s">
        <v>64</v>
      </c>
      <c r="H124" s="47">
        <v>0.56100000000000005</v>
      </c>
      <c r="I124" s="47" t="s">
        <v>64</v>
      </c>
      <c r="J124" s="47" t="s">
        <v>64</v>
      </c>
      <c r="K124" s="47" t="s">
        <v>64</v>
      </c>
      <c r="L124" s="47" t="s">
        <v>64</v>
      </c>
      <c r="M124" s="47" t="s">
        <v>64</v>
      </c>
      <c r="N124" s="47">
        <v>0.29799999999999999</v>
      </c>
      <c r="O124" s="47">
        <v>13.993</v>
      </c>
    </row>
    <row r="125" spans="1:15" x14ac:dyDescent="0.25">
      <c r="A125" s="54" t="s">
        <v>15</v>
      </c>
      <c r="B125" s="54" t="s">
        <v>16</v>
      </c>
      <c r="C125" s="18" t="s">
        <v>200</v>
      </c>
      <c r="D125" s="18"/>
      <c r="E125" s="18" t="s">
        <v>18</v>
      </c>
      <c r="F125" s="32">
        <f t="shared" si="4"/>
        <v>4.5249999999999995</v>
      </c>
      <c r="G125" s="47" t="s">
        <v>64</v>
      </c>
      <c r="H125" s="47" t="s">
        <v>64</v>
      </c>
      <c r="I125" s="47">
        <v>30.622</v>
      </c>
      <c r="J125" s="47">
        <v>28.824999999999999</v>
      </c>
      <c r="K125" s="47">
        <v>3.4460000000000002</v>
      </c>
      <c r="L125" s="47" t="s">
        <v>64</v>
      </c>
      <c r="M125" s="47">
        <v>1.7709999999999999</v>
      </c>
      <c r="N125" s="47">
        <v>8.8770000000000007</v>
      </c>
      <c r="O125" s="47">
        <v>2.927</v>
      </c>
    </row>
    <row r="126" spans="1:15" x14ac:dyDescent="0.25">
      <c r="A126" s="54" t="s">
        <v>15</v>
      </c>
      <c r="B126" s="54" t="s">
        <v>16</v>
      </c>
      <c r="C126" s="18" t="s">
        <v>139</v>
      </c>
      <c r="D126" s="18"/>
      <c r="E126" s="18" t="s">
        <v>18</v>
      </c>
      <c r="F126" s="32">
        <f t="shared" si="4"/>
        <v>4.4176666666666664</v>
      </c>
      <c r="G126" s="47" t="s">
        <v>64</v>
      </c>
      <c r="H126" s="47" t="s">
        <v>64</v>
      </c>
      <c r="I126" s="47">
        <v>6.9119999999999999</v>
      </c>
      <c r="J126" s="47" t="s">
        <v>64</v>
      </c>
      <c r="K126" s="47" t="s">
        <v>64</v>
      </c>
      <c r="L126" s="47" t="s">
        <v>64</v>
      </c>
      <c r="M126" s="47" t="s">
        <v>64</v>
      </c>
      <c r="N126" s="47" t="s">
        <v>64</v>
      </c>
      <c r="O126" s="47">
        <v>13.253</v>
      </c>
    </row>
    <row r="127" spans="1:15" x14ac:dyDescent="0.25">
      <c r="A127" s="54" t="s">
        <v>15</v>
      </c>
      <c r="B127" s="54" t="s">
        <v>16</v>
      </c>
      <c r="C127" s="18" t="s">
        <v>149</v>
      </c>
      <c r="D127" s="18"/>
      <c r="E127" s="18" t="s">
        <v>18</v>
      </c>
      <c r="F127" s="32">
        <f t="shared" si="4"/>
        <v>4.2996666666666661</v>
      </c>
      <c r="G127" s="47" t="s">
        <v>64</v>
      </c>
      <c r="H127" s="47">
        <v>49.860999999999997</v>
      </c>
      <c r="I127" s="47" t="s">
        <v>64</v>
      </c>
      <c r="J127" s="47">
        <v>25.542000000000002</v>
      </c>
      <c r="K127" s="47">
        <v>3.0979999999999999</v>
      </c>
      <c r="L127" s="47" t="s">
        <v>64</v>
      </c>
      <c r="M127" s="47">
        <v>9.61</v>
      </c>
      <c r="N127" s="47">
        <v>2.5190000000000001</v>
      </c>
      <c r="O127" s="47">
        <v>0.77</v>
      </c>
    </row>
    <row r="128" spans="1:15" x14ac:dyDescent="0.25">
      <c r="A128" s="54" t="s">
        <v>15</v>
      </c>
      <c r="B128" s="54" t="s">
        <v>16</v>
      </c>
      <c r="C128" s="18" t="s">
        <v>146</v>
      </c>
      <c r="D128" s="18"/>
      <c r="E128" s="18" t="s">
        <v>18</v>
      </c>
      <c r="F128" s="32">
        <f t="shared" si="4"/>
        <v>3.2053333333333334</v>
      </c>
      <c r="G128" s="47" t="s">
        <v>64</v>
      </c>
      <c r="H128" s="47">
        <v>1.256</v>
      </c>
      <c r="I128" s="47">
        <v>0.5</v>
      </c>
      <c r="J128" s="47">
        <v>25.422000000000001</v>
      </c>
      <c r="K128" s="47">
        <v>0.03</v>
      </c>
      <c r="L128" s="47" t="s">
        <v>64</v>
      </c>
      <c r="M128" s="47">
        <v>0.22800000000000001</v>
      </c>
      <c r="N128" s="47">
        <v>4.9729999999999999</v>
      </c>
      <c r="O128" s="47">
        <v>4.415</v>
      </c>
    </row>
    <row r="129" spans="1:15" x14ac:dyDescent="0.25">
      <c r="A129" s="54" t="s">
        <v>15</v>
      </c>
      <c r="B129" s="54" t="s">
        <v>16</v>
      </c>
      <c r="C129" s="18" t="s">
        <v>112</v>
      </c>
      <c r="D129" s="18"/>
      <c r="E129" s="18" t="s">
        <v>18</v>
      </c>
      <c r="F129" s="32">
        <f t="shared" si="4"/>
        <v>2.7763333333333335</v>
      </c>
      <c r="G129" s="47" t="s">
        <v>64</v>
      </c>
      <c r="H129" s="47" t="s">
        <v>64</v>
      </c>
      <c r="I129" s="47" t="s">
        <v>64</v>
      </c>
      <c r="J129" s="47">
        <v>124.152</v>
      </c>
      <c r="K129" s="47">
        <v>0.23599999999999999</v>
      </c>
      <c r="L129" s="47" t="s">
        <v>64</v>
      </c>
      <c r="M129" s="47">
        <v>2.4319999999999999</v>
      </c>
      <c r="N129" s="47">
        <v>0.45</v>
      </c>
      <c r="O129" s="47">
        <v>5.4470000000000001</v>
      </c>
    </row>
    <row r="130" spans="1:15" x14ac:dyDescent="0.25">
      <c r="A130" s="54" t="s">
        <v>15</v>
      </c>
      <c r="B130" s="54" t="s">
        <v>16</v>
      </c>
      <c r="C130" s="18" t="s">
        <v>169</v>
      </c>
      <c r="D130" s="18"/>
      <c r="E130" s="18" t="s">
        <v>18</v>
      </c>
      <c r="F130" s="32">
        <f t="shared" si="4"/>
        <v>2.0603333333333333</v>
      </c>
      <c r="G130" s="47" t="s">
        <v>64</v>
      </c>
      <c r="H130" s="47" t="s">
        <v>64</v>
      </c>
      <c r="I130" s="47" t="s">
        <v>64</v>
      </c>
      <c r="J130" s="47">
        <v>31.01</v>
      </c>
      <c r="K130" s="47" t="s">
        <v>64</v>
      </c>
      <c r="L130" s="47" t="s">
        <v>64</v>
      </c>
      <c r="M130" s="47">
        <v>6.181</v>
      </c>
      <c r="N130" s="47" t="s">
        <v>64</v>
      </c>
      <c r="O130" s="47" t="s">
        <v>64</v>
      </c>
    </row>
    <row r="131" spans="1:15" x14ac:dyDescent="0.25">
      <c r="A131" s="54" t="s">
        <v>15</v>
      </c>
      <c r="B131" s="54" t="s">
        <v>16</v>
      </c>
      <c r="C131" s="18" t="s">
        <v>279</v>
      </c>
      <c r="D131" s="18"/>
      <c r="E131" s="18" t="s">
        <v>18</v>
      </c>
      <c r="F131" s="32">
        <f t="shared" si="4"/>
        <v>1.7709999999999999</v>
      </c>
      <c r="G131" s="47" t="s">
        <v>64</v>
      </c>
      <c r="H131" s="47" t="s">
        <v>64</v>
      </c>
      <c r="I131" s="47" t="s">
        <v>64</v>
      </c>
      <c r="J131" s="47" t="s">
        <v>64</v>
      </c>
      <c r="K131" s="47">
        <v>0.754</v>
      </c>
      <c r="L131" s="47" t="s">
        <v>64</v>
      </c>
      <c r="M131" s="47" t="s">
        <v>64</v>
      </c>
      <c r="N131" s="47">
        <v>5.3129999999999997</v>
      </c>
      <c r="O131" s="47" t="s">
        <v>64</v>
      </c>
    </row>
    <row r="132" spans="1:15" x14ac:dyDescent="0.25">
      <c r="A132" s="54" t="s">
        <v>15</v>
      </c>
      <c r="B132" s="54" t="s">
        <v>16</v>
      </c>
      <c r="C132" s="18" t="s">
        <v>95</v>
      </c>
      <c r="D132" s="18"/>
      <c r="E132" s="18" t="s">
        <v>18</v>
      </c>
      <c r="F132" s="32">
        <f t="shared" si="4"/>
        <v>1.6719999999999999</v>
      </c>
      <c r="G132" s="47" t="s">
        <v>64</v>
      </c>
      <c r="H132" s="47" t="s">
        <v>64</v>
      </c>
      <c r="I132" s="47" t="s">
        <v>64</v>
      </c>
      <c r="J132" s="47" t="s">
        <v>64</v>
      </c>
      <c r="K132" s="47" t="s">
        <v>64</v>
      </c>
      <c r="L132" s="47" t="s">
        <v>64</v>
      </c>
      <c r="M132" s="47" t="s">
        <v>64</v>
      </c>
      <c r="N132" s="47">
        <v>5.016</v>
      </c>
      <c r="O132" s="47" t="s">
        <v>64</v>
      </c>
    </row>
    <row r="133" spans="1:15" x14ac:dyDescent="0.25">
      <c r="A133" s="54" t="s">
        <v>15</v>
      </c>
      <c r="B133" s="54" t="s">
        <v>16</v>
      </c>
      <c r="C133" s="18" t="s">
        <v>136</v>
      </c>
      <c r="D133" s="18"/>
      <c r="E133" s="18" t="s">
        <v>18</v>
      </c>
      <c r="F133" s="32">
        <f t="shared" si="4"/>
        <v>1.5833333333333333</v>
      </c>
      <c r="G133" s="47">
        <v>1.653</v>
      </c>
      <c r="H133" s="47">
        <v>50.546999999999997</v>
      </c>
      <c r="I133" s="47" t="s">
        <v>64</v>
      </c>
      <c r="J133" s="47" t="s">
        <v>64</v>
      </c>
      <c r="K133" s="47">
        <v>0.93500000000000005</v>
      </c>
      <c r="L133" s="47" t="s">
        <v>64</v>
      </c>
      <c r="M133" s="47" t="s">
        <v>64</v>
      </c>
      <c r="N133" s="47" t="s">
        <v>64</v>
      </c>
      <c r="O133" s="47">
        <v>4.75</v>
      </c>
    </row>
    <row r="134" spans="1:15" x14ac:dyDescent="0.25">
      <c r="A134" s="54" t="s">
        <v>15</v>
      </c>
      <c r="B134" s="54" t="s">
        <v>16</v>
      </c>
      <c r="C134" s="18" t="s">
        <v>147</v>
      </c>
      <c r="D134" s="18"/>
      <c r="E134" s="18" t="s">
        <v>18</v>
      </c>
      <c r="F134" s="32">
        <f t="shared" si="4"/>
        <v>1.466333333333333</v>
      </c>
      <c r="G134" s="47" t="s">
        <v>64</v>
      </c>
      <c r="H134" s="47" t="s">
        <v>64</v>
      </c>
      <c r="I134" s="47">
        <v>1.722</v>
      </c>
      <c r="J134" s="47">
        <v>0.188</v>
      </c>
      <c r="K134" s="47">
        <v>6.984</v>
      </c>
      <c r="L134" s="47" t="s">
        <v>64</v>
      </c>
      <c r="M134" s="47">
        <v>7.0999999999999994E-2</v>
      </c>
      <c r="N134" s="47">
        <v>4.2619999999999996</v>
      </c>
      <c r="O134" s="47">
        <v>6.6000000000000003E-2</v>
      </c>
    </row>
    <row r="135" spans="1:15" x14ac:dyDescent="0.25">
      <c r="A135" s="54" t="s">
        <v>15</v>
      </c>
      <c r="B135" s="54" t="s">
        <v>16</v>
      </c>
      <c r="C135" s="18" t="s">
        <v>194</v>
      </c>
      <c r="D135" s="18"/>
      <c r="E135" s="18" t="s">
        <v>18</v>
      </c>
      <c r="F135" s="32">
        <f t="shared" ref="F135:F195" si="5">SUM(M135:O135)/3</f>
        <v>1.4083333333333334</v>
      </c>
      <c r="G135" s="47" t="s">
        <v>64</v>
      </c>
      <c r="H135" s="47">
        <v>0.224</v>
      </c>
      <c r="I135" s="47">
        <v>8.8510000000000009</v>
      </c>
      <c r="J135" s="47">
        <v>1.504</v>
      </c>
      <c r="K135" s="47">
        <v>5.4569999999999999</v>
      </c>
      <c r="L135" s="47" t="s">
        <v>64</v>
      </c>
      <c r="M135" s="47">
        <v>2.4220000000000002</v>
      </c>
      <c r="N135" s="47">
        <v>1.72</v>
      </c>
      <c r="O135" s="47">
        <v>8.3000000000000004E-2</v>
      </c>
    </row>
    <row r="136" spans="1:15" x14ac:dyDescent="0.25">
      <c r="A136" s="54" t="s">
        <v>15</v>
      </c>
      <c r="B136" s="54" t="s">
        <v>16</v>
      </c>
      <c r="C136" s="18" t="s">
        <v>148</v>
      </c>
      <c r="D136" s="18"/>
      <c r="E136" s="18" t="s">
        <v>18</v>
      </c>
      <c r="F136" s="32">
        <f t="shared" si="5"/>
        <v>1.3710000000000002</v>
      </c>
      <c r="G136" s="47" t="s">
        <v>64</v>
      </c>
      <c r="H136" s="47">
        <v>1.835</v>
      </c>
      <c r="I136" s="47">
        <v>13.598000000000001</v>
      </c>
      <c r="J136" s="47">
        <v>1.4570000000000001</v>
      </c>
      <c r="K136" s="47" t="s">
        <v>64</v>
      </c>
      <c r="L136" s="47" t="s">
        <v>64</v>
      </c>
      <c r="M136" s="47">
        <v>3.839</v>
      </c>
      <c r="N136" s="47">
        <v>2.3E-2</v>
      </c>
      <c r="O136" s="47">
        <v>0.251</v>
      </c>
    </row>
    <row r="137" spans="1:15" x14ac:dyDescent="0.25">
      <c r="A137" s="54" t="s">
        <v>15</v>
      </c>
      <c r="B137" s="54" t="s">
        <v>16</v>
      </c>
      <c r="C137" s="18" t="s">
        <v>161</v>
      </c>
      <c r="D137" s="18"/>
      <c r="E137" s="18" t="s">
        <v>18</v>
      </c>
      <c r="F137" s="32">
        <f t="shared" si="5"/>
        <v>1.3003333333333333</v>
      </c>
      <c r="G137" s="47">
        <v>5.923</v>
      </c>
      <c r="H137" s="47" t="s">
        <v>64</v>
      </c>
      <c r="I137" s="47">
        <v>3.2490000000000001</v>
      </c>
      <c r="J137" s="47">
        <v>60.53</v>
      </c>
      <c r="K137" s="47">
        <v>9.4E-2</v>
      </c>
      <c r="L137" s="47" t="s">
        <v>64</v>
      </c>
      <c r="M137" s="47">
        <v>3.4409999999999998</v>
      </c>
      <c r="N137" s="47" t="s">
        <v>64</v>
      </c>
      <c r="O137" s="47">
        <v>0.46</v>
      </c>
    </row>
    <row r="138" spans="1:15" x14ac:dyDescent="0.25">
      <c r="A138" s="54" t="s">
        <v>15</v>
      </c>
      <c r="B138" s="54" t="s">
        <v>16</v>
      </c>
      <c r="C138" s="18" t="s">
        <v>186</v>
      </c>
      <c r="D138" s="18"/>
      <c r="E138" s="18" t="s">
        <v>18</v>
      </c>
      <c r="F138" s="32">
        <f t="shared" si="5"/>
        <v>1.2929999999999999</v>
      </c>
      <c r="G138" s="47" t="s">
        <v>64</v>
      </c>
      <c r="H138" s="47">
        <v>0.71899999999999997</v>
      </c>
      <c r="I138" s="47">
        <v>1.883</v>
      </c>
      <c r="J138" s="47">
        <v>18.827999999999999</v>
      </c>
      <c r="K138" s="47">
        <v>10.038</v>
      </c>
      <c r="L138" s="47" t="s">
        <v>64</v>
      </c>
      <c r="M138" s="47">
        <v>3.8119999999999998</v>
      </c>
      <c r="N138" s="47">
        <v>4.4999999999999998E-2</v>
      </c>
      <c r="O138" s="47">
        <v>2.1999999999999999E-2</v>
      </c>
    </row>
    <row r="139" spans="1:15" x14ac:dyDescent="0.25">
      <c r="A139" s="54" t="s">
        <v>15</v>
      </c>
      <c r="B139" s="54" t="s">
        <v>16</v>
      </c>
      <c r="C139" s="18" t="s">
        <v>133</v>
      </c>
      <c r="D139" s="18"/>
      <c r="E139" s="18" t="s">
        <v>18</v>
      </c>
      <c r="F139" s="32">
        <f t="shared" si="5"/>
        <v>1.022</v>
      </c>
      <c r="G139" s="47">
        <v>0.69899999999999995</v>
      </c>
      <c r="H139" s="47">
        <v>18.175000000000001</v>
      </c>
      <c r="I139" s="47">
        <v>9.5370000000000008</v>
      </c>
      <c r="J139" s="47" t="s">
        <v>64</v>
      </c>
      <c r="K139" s="47">
        <v>21.634</v>
      </c>
      <c r="L139" s="47" t="s">
        <v>64</v>
      </c>
      <c r="M139" s="47" t="s">
        <v>64</v>
      </c>
      <c r="N139" s="47">
        <v>0.47299999999999998</v>
      </c>
      <c r="O139" s="47">
        <v>2.593</v>
      </c>
    </row>
    <row r="140" spans="1:15" x14ac:dyDescent="0.25">
      <c r="A140" s="54" t="s">
        <v>15</v>
      </c>
      <c r="B140" s="54" t="s">
        <v>16</v>
      </c>
      <c r="C140" s="18" t="s">
        <v>203</v>
      </c>
      <c r="D140" s="18"/>
      <c r="E140" s="18" t="s">
        <v>18</v>
      </c>
      <c r="F140" s="32">
        <f t="shared" si="5"/>
        <v>0.90133333333333343</v>
      </c>
      <c r="G140" s="47">
        <v>0.58299999999999996</v>
      </c>
      <c r="H140" s="47" t="s">
        <v>64</v>
      </c>
      <c r="I140" s="47" t="s">
        <v>64</v>
      </c>
      <c r="J140" s="47" t="s">
        <v>64</v>
      </c>
      <c r="K140" s="47">
        <v>0.247</v>
      </c>
      <c r="L140" s="47" t="s">
        <v>64</v>
      </c>
      <c r="M140" s="47" t="s">
        <v>64</v>
      </c>
      <c r="N140" s="47">
        <v>2.7040000000000002</v>
      </c>
      <c r="O140" s="47" t="s">
        <v>64</v>
      </c>
    </row>
    <row r="141" spans="1:15" x14ac:dyDescent="0.25">
      <c r="A141" s="54" t="s">
        <v>15</v>
      </c>
      <c r="B141" s="54" t="s">
        <v>16</v>
      </c>
      <c r="C141" s="18" t="s">
        <v>115</v>
      </c>
      <c r="D141" s="18"/>
      <c r="E141" s="18" t="s">
        <v>18</v>
      </c>
      <c r="F141" s="32">
        <f t="shared" si="5"/>
        <v>0.77033333333333331</v>
      </c>
      <c r="G141" s="47" t="s">
        <v>64</v>
      </c>
      <c r="H141" s="47">
        <v>1.3069999999999999</v>
      </c>
      <c r="I141" s="47">
        <v>1.036</v>
      </c>
      <c r="J141" s="47">
        <v>389.334</v>
      </c>
      <c r="K141" s="47" t="s">
        <v>64</v>
      </c>
      <c r="L141" s="47" t="s">
        <v>64</v>
      </c>
      <c r="M141" s="47">
        <v>1.018</v>
      </c>
      <c r="N141" s="47">
        <v>1.2929999999999999</v>
      </c>
      <c r="O141" s="47" t="s">
        <v>64</v>
      </c>
    </row>
    <row r="142" spans="1:15" x14ac:dyDescent="0.25">
      <c r="A142" s="54" t="s">
        <v>15</v>
      </c>
      <c r="B142" s="54" t="s">
        <v>16</v>
      </c>
      <c r="C142" s="18" t="s">
        <v>166</v>
      </c>
      <c r="D142" s="18"/>
      <c r="E142" s="18" t="s">
        <v>18</v>
      </c>
      <c r="F142" s="32">
        <f t="shared" si="5"/>
        <v>0.65566666666666673</v>
      </c>
      <c r="G142" s="47" t="s">
        <v>64</v>
      </c>
      <c r="H142" s="47" t="s">
        <v>64</v>
      </c>
      <c r="I142" s="47" t="s">
        <v>64</v>
      </c>
      <c r="J142" s="47" t="s">
        <v>64</v>
      </c>
      <c r="K142" s="47" t="s">
        <v>64</v>
      </c>
      <c r="L142" s="47" t="s">
        <v>64</v>
      </c>
      <c r="M142" s="47" t="s">
        <v>64</v>
      </c>
      <c r="N142" s="47">
        <v>1.9670000000000001</v>
      </c>
      <c r="O142" s="47" t="s">
        <v>64</v>
      </c>
    </row>
    <row r="143" spans="1:15" x14ac:dyDescent="0.25">
      <c r="A143" s="54" t="s">
        <v>15</v>
      </c>
      <c r="B143" s="54" t="s">
        <v>16</v>
      </c>
      <c r="C143" s="18" t="s">
        <v>125</v>
      </c>
      <c r="D143" s="18"/>
      <c r="E143" s="18" t="s">
        <v>18</v>
      </c>
      <c r="F143" s="32">
        <f t="shared" si="5"/>
        <v>0.60366666666666668</v>
      </c>
      <c r="G143" s="47" t="s">
        <v>64</v>
      </c>
      <c r="H143" s="47" t="s">
        <v>64</v>
      </c>
      <c r="I143" s="47" t="s">
        <v>64</v>
      </c>
      <c r="J143" s="47">
        <v>7.1210000000000004</v>
      </c>
      <c r="K143" s="47">
        <v>18.489999999999998</v>
      </c>
      <c r="L143" s="47" t="s">
        <v>64</v>
      </c>
      <c r="M143" s="47" t="s">
        <v>64</v>
      </c>
      <c r="N143" s="47">
        <v>1.8109999999999999</v>
      </c>
      <c r="O143" s="47" t="s">
        <v>64</v>
      </c>
    </row>
    <row r="144" spans="1:15" x14ac:dyDescent="0.25">
      <c r="A144" s="54" t="s">
        <v>15</v>
      </c>
      <c r="B144" s="54" t="s">
        <v>16</v>
      </c>
      <c r="C144" s="18" t="s">
        <v>183</v>
      </c>
      <c r="D144" s="18"/>
      <c r="E144" s="18" t="s">
        <v>18</v>
      </c>
      <c r="F144" s="32">
        <f t="shared" si="5"/>
        <v>0.57133333333333336</v>
      </c>
      <c r="G144" s="47" t="s">
        <v>64</v>
      </c>
      <c r="H144" s="47" t="s">
        <v>64</v>
      </c>
      <c r="I144" s="47" t="s">
        <v>64</v>
      </c>
      <c r="J144" s="47" t="s">
        <v>64</v>
      </c>
      <c r="K144" s="47" t="s">
        <v>64</v>
      </c>
      <c r="L144" s="47" t="s">
        <v>64</v>
      </c>
      <c r="M144" s="47">
        <v>8.3000000000000004E-2</v>
      </c>
      <c r="N144" s="47">
        <v>1.631</v>
      </c>
      <c r="O144" s="47" t="s">
        <v>64</v>
      </c>
    </row>
    <row r="145" spans="1:15" x14ac:dyDescent="0.25">
      <c r="A145" s="54" t="s">
        <v>15</v>
      </c>
      <c r="B145" s="54" t="s">
        <v>16</v>
      </c>
      <c r="C145" s="18" t="s">
        <v>214</v>
      </c>
      <c r="D145" s="18"/>
      <c r="E145" s="18" t="s">
        <v>18</v>
      </c>
      <c r="F145" s="32">
        <f t="shared" si="5"/>
        <v>0.49299999999999994</v>
      </c>
      <c r="G145" s="47" t="s">
        <v>64</v>
      </c>
      <c r="H145" s="47" t="s">
        <v>64</v>
      </c>
      <c r="I145" s="47" t="s">
        <v>64</v>
      </c>
      <c r="J145" s="47" t="s">
        <v>64</v>
      </c>
      <c r="K145" s="47" t="s">
        <v>64</v>
      </c>
      <c r="L145" s="47" t="s">
        <v>64</v>
      </c>
      <c r="M145" s="47" t="s">
        <v>64</v>
      </c>
      <c r="N145" s="47">
        <v>0.32500000000000001</v>
      </c>
      <c r="O145" s="47">
        <v>1.1539999999999999</v>
      </c>
    </row>
    <row r="146" spans="1:15" x14ac:dyDescent="0.25">
      <c r="A146" s="54" t="s">
        <v>15</v>
      </c>
      <c r="B146" s="54" t="s">
        <v>16</v>
      </c>
      <c r="C146" s="18" t="s">
        <v>178</v>
      </c>
      <c r="D146" s="18"/>
      <c r="E146" s="18" t="s">
        <v>18</v>
      </c>
      <c r="F146" s="32">
        <f t="shared" si="5"/>
        <v>0.48199999999999998</v>
      </c>
      <c r="G146" s="47" t="s">
        <v>64</v>
      </c>
      <c r="H146" s="47" t="s">
        <v>64</v>
      </c>
      <c r="I146" s="47" t="s">
        <v>64</v>
      </c>
      <c r="J146" s="47">
        <v>0.435</v>
      </c>
      <c r="K146" s="47">
        <v>0.114</v>
      </c>
      <c r="L146" s="47" t="s">
        <v>64</v>
      </c>
      <c r="M146" s="47">
        <v>1.01</v>
      </c>
      <c r="N146" s="47" t="s">
        <v>64</v>
      </c>
      <c r="O146" s="47">
        <v>0.436</v>
      </c>
    </row>
    <row r="147" spans="1:15" x14ac:dyDescent="0.25">
      <c r="A147" s="54" t="s">
        <v>15</v>
      </c>
      <c r="B147" s="54" t="s">
        <v>16</v>
      </c>
      <c r="C147" s="18" t="s">
        <v>118</v>
      </c>
      <c r="D147" s="18"/>
      <c r="E147" s="18" t="s">
        <v>18</v>
      </c>
      <c r="F147" s="32">
        <f t="shared" si="5"/>
        <v>0.39600000000000007</v>
      </c>
      <c r="G147" s="47" t="s">
        <v>64</v>
      </c>
      <c r="H147" s="47" t="s">
        <v>64</v>
      </c>
      <c r="I147" s="47">
        <v>0.02</v>
      </c>
      <c r="J147" s="47">
        <v>0.58699999999999997</v>
      </c>
      <c r="K147" s="47" t="s">
        <v>64</v>
      </c>
      <c r="L147" s="47" t="s">
        <v>64</v>
      </c>
      <c r="M147" s="47">
        <v>4.8000000000000001E-2</v>
      </c>
      <c r="N147" s="47">
        <v>0.88500000000000001</v>
      </c>
      <c r="O147" s="47">
        <v>0.255</v>
      </c>
    </row>
    <row r="148" spans="1:15" x14ac:dyDescent="0.25">
      <c r="A148" s="54" t="s">
        <v>15</v>
      </c>
      <c r="B148" s="54" t="s">
        <v>16</v>
      </c>
      <c r="C148" s="18" t="s">
        <v>175</v>
      </c>
      <c r="D148" s="18"/>
      <c r="E148" s="18" t="s">
        <v>18</v>
      </c>
      <c r="F148" s="32">
        <f t="shared" si="5"/>
        <v>0.3833333333333333</v>
      </c>
      <c r="G148" s="47" t="s">
        <v>64</v>
      </c>
      <c r="H148" s="47" t="s">
        <v>64</v>
      </c>
      <c r="I148" s="47" t="s">
        <v>64</v>
      </c>
      <c r="J148" s="47" t="s">
        <v>64</v>
      </c>
      <c r="K148" s="47">
        <v>1.2E-2</v>
      </c>
      <c r="L148" s="47" t="s">
        <v>64</v>
      </c>
      <c r="M148" s="47">
        <v>0.499</v>
      </c>
      <c r="N148" s="47">
        <v>0.26400000000000001</v>
      </c>
      <c r="O148" s="47">
        <v>0.38700000000000001</v>
      </c>
    </row>
    <row r="149" spans="1:15" x14ac:dyDescent="0.25">
      <c r="A149" s="54" t="s">
        <v>15</v>
      </c>
      <c r="B149" s="54" t="s">
        <v>16</v>
      </c>
      <c r="C149" s="18" t="s">
        <v>206</v>
      </c>
      <c r="D149" s="18"/>
      <c r="E149" s="18" t="s">
        <v>18</v>
      </c>
      <c r="F149" s="32">
        <f t="shared" si="5"/>
        <v>0.22533333333333336</v>
      </c>
      <c r="G149" s="47" t="s">
        <v>64</v>
      </c>
      <c r="H149" s="47">
        <v>175.071</v>
      </c>
      <c r="I149" s="47" t="s">
        <v>64</v>
      </c>
      <c r="J149" s="47" t="s">
        <v>64</v>
      </c>
      <c r="K149" s="47" t="s">
        <v>64</v>
      </c>
      <c r="L149" s="47" t="s">
        <v>64</v>
      </c>
      <c r="M149" s="47" t="s">
        <v>64</v>
      </c>
      <c r="N149" s="47">
        <v>0.67600000000000005</v>
      </c>
      <c r="O149" s="47" t="s">
        <v>64</v>
      </c>
    </row>
    <row r="150" spans="1:15" x14ac:dyDescent="0.25">
      <c r="A150" s="54" t="s">
        <v>15</v>
      </c>
      <c r="B150" s="54" t="s">
        <v>16</v>
      </c>
      <c r="C150" s="18" t="s">
        <v>132</v>
      </c>
      <c r="D150" s="18"/>
      <c r="E150" s="18" t="s">
        <v>18</v>
      </c>
      <c r="F150" s="32">
        <f t="shared" si="5"/>
        <v>0.17666666666666667</v>
      </c>
      <c r="G150" s="47">
        <v>12.404</v>
      </c>
      <c r="H150" s="47" t="s">
        <v>64</v>
      </c>
      <c r="I150" s="47">
        <v>9.7789999999999999</v>
      </c>
      <c r="J150" s="47">
        <v>0.20799999999999999</v>
      </c>
      <c r="K150" s="47">
        <v>134.119</v>
      </c>
      <c r="L150" s="47" t="s">
        <v>64</v>
      </c>
      <c r="M150" s="47">
        <v>0.19900000000000001</v>
      </c>
      <c r="N150" s="47">
        <v>0.33100000000000002</v>
      </c>
      <c r="O150" s="47" t="s">
        <v>64</v>
      </c>
    </row>
    <row r="151" spans="1:15" x14ac:dyDescent="0.25">
      <c r="A151" s="54" t="s">
        <v>15</v>
      </c>
      <c r="B151" s="54" t="s">
        <v>16</v>
      </c>
      <c r="C151" s="18" t="s">
        <v>162</v>
      </c>
      <c r="D151" s="18"/>
      <c r="E151" s="18" t="s">
        <v>18</v>
      </c>
      <c r="F151" s="32">
        <f t="shared" si="5"/>
        <v>0.11933333333333333</v>
      </c>
      <c r="G151" s="47" t="s">
        <v>64</v>
      </c>
      <c r="H151" s="47">
        <v>76.593000000000004</v>
      </c>
      <c r="I151" s="47" t="s">
        <v>64</v>
      </c>
      <c r="J151" s="47">
        <v>13.603</v>
      </c>
      <c r="K151" s="47">
        <v>8.9350000000000005</v>
      </c>
      <c r="L151" s="47" t="s">
        <v>64</v>
      </c>
      <c r="M151" s="47">
        <v>0.108</v>
      </c>
      <c r="N151" s="47" t="s">
        <v>64</v>
      </c>
      <c r="O151" s="47">
        <v>0.25</v>
      </c>
    </row>
    <row r="152" spans="1:15" x14ac:dyDescent="0.25">
      <c r="A152" s="54" t="s">
        <v>15</v>
      </c>
      <c r="B152" s="54" t="s">
        <v>16</v>
      </c>
      <c r="C152" s="18" t="s">
        <v>128</v>
      </c>
      <c r="D152" s="18"/>
      <c r="E152" s="18" t="s">
        <v>18</v>
      </c>
      <c r="F152" s="32">
        <f t="shared" si="5"/>
        <v>0.11633333333333333</v>
      </c>
      <c r="G152" s="47" t="s">
        <v>64</v>
      </c>
      <c r="H152" s="47" t="s">
        <v>64</v>
      </c>
      <c r="I152" s="47" t="s">
        <v>64</v>
      </c>
      <c r="J152" s="47" t="s">
        <v>64</v>
      </c>
      <c r="K152" s="47" t="s">
        <v>64</v>
      </c>
      <c r="L152" s="47" t="s">
        <v>64</v>
      </c>
      <c r="M152" s="47" t="s">
        <v>64</v>
      </c>
      <c r="N152" s="47" t="s">
        <v>64</v>
      </c>
      <c r="O152" s="47">
        <v>0.34899999999999998</v>
      </c>
    </row>
    <row r="153" spans="1:15" x14ac:dyDescent="0.25">
      <c r="A153" s="54" t="s">
        <v>15</v>
      </c>
      <c r="B153" s="54" t="s">
        <v>16</v>
      </c>
      <c r="C153" s="18" t="s">
        <v>177</v>
      </c>
      <c r="D153" s="18"/>
      <c r="E153" s="18" t="s">
        <v>18</v>
      </c>
      <c r="F153" s="32">
        <f t="shared" si="5"/>
        <v>0.10933333333333334</v>
      </c>
      <c r="G153" s="47">
        <v>5.3310000000000004</v>
      </c>
      <c r="H153" s="47" t="s">
        <v>64</v>
      </c>
      <c r="I153" s="47">
        <v>1.347</v>
      </c>
      <c r="J153" s="47">
        <v>1.1279999999999999</v>
      </c>
      <c r="K153" s="47">
        <v>1.3640000000000001</v>
      </c>
      <c r="L153" s="47" t="s">
        <v>64</v>
      </c>
      <c r="M153" s="47">
        <v>0.32800000000000001</v>
      </c>
      <c r="N153" s="47" t="s">
        <v>64</v>
      </c>
      <c r="O153" s="47" t="s">
        <v>64</v>
      </c>
    </row>
    <row r="154" spans="1:15" x14ac:dyDescent="0.25">
      <c r="A154" s="54" t="s">
        <v>15</v>
      </c>
      <c r="B154" s="54" t="s">
        <v>16</v>
      </c>
      <c r="C154" s="18" t="s">
        <v>155</v>
      </c>
      <c r="D154" s="18"/>
      <c r="E154" s="18" t="s">
        <v>18</v>
      </c>
      <c r="F154" s="32">
        <f t="shared" si="5"/>
        <v>0.10233333333333333</v>
      </c>
      <c r="G154" s="47" t="s">
        <v>64</v>
      </c>
      <c r="H154" s="47" t="s">
        <v>64</v>
      </c>
      <c r="I154" s="47">
        <v>3.03</v>
      </c>
      <c r="J154" s="47" t="s">
        <v>64</v>
      </c>
      <c r="K154" s="47" t="s">
        <v>64</v>
      </c>
      <c r="L154" s="47" t="s">
        <v>64</v>
      </c>
      <c r="M154" s="47" t="s">
        <v>64</v>
      </c>
      <c r="N154" s="47">
        <v>0.307</v>
      </c>
      <c r="O154" s="47" t="s">
        <v>64</v>
      </c>
    </row>
    <row r="155" spans="1:15" x14ac:dyDescent="0.25">
      <c r="A155" s="54" t="s">
        <v>15</v>
      </c>
      <c r="B155" s="54" t="s">
        <v>16</v>
      </c>
      <c r="C155" s="18" t="s">
        <v>126</v>
      </c>
      <c r="D155" s="18"/>
      <c r="E155" s="18" t="s">
        <v>18</v>
      </c>
      <c r="F155" s="32">
        <f t="shared" si="5"/>
        <v>0.10233333333333333</v>
      </c>
      <c r="G155" s="47" t="s">
        <v>64</v>
      </c>
      <c r="H155" s="47" t="s">
        <v>64</v>
      </c>
      <c r="I155" s="47" t="s">
        <v>64</v>
      </c>
      <c r="J155" s="47" t="s">
        <v>64</v>
      </c>
      <c r="K155" s="47">
        <v>3.0000000000000001E-3</v>
      </c>
      <c r="L155" s="47" t="s">
        <v>64</v>
      </c>
      <c r="M155" s="47" t="s">
        <v>64</v>
      </c>
      <c r="N155" s="47" t="s">
        <v>64</v>
      </c>
      <c r="O155" s="47">
        <v>0.307</v>
      </c>
    </row>
    <row r="156" spans="1:15" x14ac:dyDescent="0.25">
      <c r="A156" s="54" t="s">
        <v>15</v>
      </c>
      <c r="B156" s="54" t="s">
        <v>16</v>
      </c>
      <c r="C156" s="18" t="s">
        <v>163</v>
      </c>
      <c r="D156" s="18"/>
      <c r="E156" s="18" t="s">
        <v>18</v>
      </c>
      <c r="F156" s="32">
        <f t="shared" si="5"/>
        <v>9.6666666666666665E-2</v>
      </c>
      <c r="G156" s="47" t="s">
        <v>64</v>
      </c>
      <c r="H156" s="47" t="s">
        <v>64</v>
      </c>
      <c r="I156" s="47" t="s">
        <v>64</v>
      </c>
      <c r="J156" s="47" t="s">
        <v>64</v>
      </c>
      <c r="K156" s="47">
        <v>4.1760000000000002</v>
      </c>
      <c r="L156" s="47" t="s">
        <v>64</v>
      </c>
      <c r="M156" s="47" t="s">
        <v>64</v>
      </c>
      <c r="N156" s="47" t="s">
        <v>64</v>
      </c>
      <c r="O156" s="47">
        <v>0.28999999999999998</v>
      </c>
    </row>
    <row r="157" spans="1:15" x14ac:dyDescent="0.25">
      <c r="A157" s="54" t="s">
        <v>15</v>
      </c>
      <c r="B157" s="54" t="s">
        <v>16</v>
      </c>
      <c r="C157" s="18" t="s">
        <v>176</v>
      </c>
      <c r="D157" s="18"/>
      <c r="E157" s="18" t="s">
        <v>18</v>
      </c>
      <c r="F157" s="32">
        <f t="shared" si="5"/>
        <v>8.1333333333333327E-2</v>
      </c>
      <c r="G157" s="47" t="s">
        <v>64</v>
      </c>
      <c r="H157" s="47" t="s">
        <v>64</v>
      </c>
      <c r="I157" s="47" t="s">
        <v>64</v>
      </c>
      <c r="J157" s="47">
        <v>6.0999999999999999E-2</v>
      </c>
      <c r="K157" s="47" t="s">
        <v>64</v>
      </c>
      <c r="L157" s="47" t="s">
        <v>64</v>
      </c>
      <c r="M157" s="47">
        <v>0.24399999999999999</v>
      </c>
      <c r="N157" s="47" t="s">
        <v>64</v>
      </c>
      <c r="O157" s="47" t="s">
        <v>64</v>
      </c>
    </row>
    <row r="158" spans="1:15" x14ac:dyDescent="0.25">
      <c r="A158" s="54" t="s">
        <v>15</v>
      </c>
      <c r="B158" s="54" t="s">
        <v>16</v>
      </c>
      <c r="C158" s="18" t="s">
        <v>124</v>
      </c>
      <c r="D158" s="18"/>
      <c r="E158" s="18" t="s">
        <v>18</v>
      </c>
      <c r="F158" s="32">
        <f t="shared" si="5"/>
        <v>8.1000000000000003E-2</v>
      </c>
      <c r="G158" s="47" t="s">
        <v>64</v>
      </c>
      <c r="H158" s="47" t="s">
        <v>64</v>
      </c>
      <c r="I158" s="47" t="s">
        <v>64</v>
      </c>
      <c r="J158" s="47">
        <v>59.101999999999997</v>
      </c>
      <c r="K158" s="47" t="s">
        <v>64</v>
      </c>
      <c r="L158" s="47" t="s">
        <v>64</v>
      </c>
      <c r="M158" s="47" t="s">
        <v>64</v>
      </c>
      <c r="N158" s="47">
        <v>0.24299999999999999</v>
      </c>
      <c r="O158" s="47" t="s">
        <v>64</v>
      </c>
    </row>
    <row r="159" spans="1:15" x14ac:dyDescent="0.25">
      <c r="A159" s="54" t="s">
        <v>15</v>
      </c>
      <c r="B159" s="54" t="s">
        <v>16</v>
      </c>
      <c r="C159" s="18" t="s">
        <v>210</v>
      </c>
      <c r="D159" s="18"/>
      <c r="E159" s="18" t="s">
        <v>18</v>
      </c>
      <c r="F159" s="32">
        <f t="shared" si="5"/>
        <v>6.7999999999999991E-2</v>
      </c>
      <c r="G159" s="47" t="s">
        <v>64</v>
      </c>
      <c r="H159" s="47" t="s">
        <v>64</v>
      </c>
      <c r="I159" s="47" t="s">
        <v>64</v>
      </c>
      <c r="J159" s="47" t="s">
        <v>64</v>
      </c>
      <c r="K159" s="47" t="s">
        <v>64</v>
      </c>
      <c r="L159" s="47" t="s">
        <v>64</v>
      </c>
      <c r="M159" s="47" t="s">
        <v>64</v>
      </c>
      <c r="N159" s="47">
        <v>0.20399999999999999</v>
      </c>
      <c r="O159" s="47" t="s">
        <v>64</v>
      </c>
    </row>
    <row r="160" spans="1:15" x14ac:dyDescent="0.25">
      <c r="A160" s="54" t="s">
        <v>15</v>
      </c>
      <c r="B160" s="54" t="s">
        <v>16</v>
      </c>
      <c r="C160" s="18" t="s">
        <v>189</v>
      </c>
      <c r="D160" s="18"/>
      <c r="E160" s="18" t="s">
        <v>18</v>
      </c>
      <c r="F160" s="32">
        <f t="shared" si="5"/>
        <v>3.4333333333333334E-2</v>
      </c>
      <c r="G160" s="47" t="s">
        <v>64</v>
      </c>
      <c r="H160" s="47" t="s">
        <v>64</v>
      </c>
      <c r="I160" s="47" t="s">
        <v>64</v>
      </c>
      <c r="J160" s="47" t="s">
        <v>64</v>
      </c>
      <c r="K160" s="47" t="s">
        <v>64</v>
      </c>
      <c r="L160" s="47" t="s">
        <v>64</v>
      </c>
      <c r="M160" s="47" t="s">
        <v>64</v>
      </c>
      <c r="N160" s="47">
        <v>0.10299999999999999</v>
      </c>
      <c r="O160" s="47" t="s">
        <v>64</v>
      </c>
    </row>
    <row r="161" spans="1:15" x14ac:dyDescent="0.25">
      <c r="A161" s="54" t="s">
        <v>15</v>
      </c>
      <c r="B161" s="54" t="s">
        <v>16</v>
      </c>
      <c r="C161" s="18" t="s">
        <v>212</v>
      </c>
      <c r="D161" s="18"/>
      <c r="E161" s="18" t="s">
        <v>18</v>
      </c>
      <c r="F161" s="32">
        <f t="shared" si="5"/>
        <v>3.266666666666667E-2</v>
      </c>
      <c r="G161" s="47" t="s">
        <v>64</v>
      </c>
      <c r="H161" s="47">
        <v>0.96899999999999997</v>
      </c>
      <c r="I161" s="47" t="s">
        <v>64</v>
      </c>
      <c r="J161" s="47" t="s">
        <v>64</v>
      </c>
      <c r="K161" s="47" t="s">
        <v>64</v>
      </c>
      <c r="L161" s="47" t="s">
        <v>64</v>
      </c>
      <c r="M161" s="47" t="s">
        <v>64</v>
      </c>
      <c r="N161" s="47">
        <v>9.8000000000000004E-2</v>
      </c>
      <c r="O161" s="47" t="s">
        <v>64</v>
      </c>
    </row>
    <row r="162" spans="1:15" x14ac:dyDescent="0.25">
      <c r="A162" s="54" t="s">
        <v>15</v>
      </c>
      <c r="B162" s="54" t="s">
        <v>16</v>
      </c>
      <c r="C162" s="18" t="s">
        <v>160</v>
      </c>
      <c r="D162" s="18"/>
      <c r="E162" s="18" t="s">
        <v>18</v>
      </c>
      <c r="F162" s="32">
        <f t="shared" si="5"/>
        <v>3.1333333333333331E-2</v>
      </c>
      <c r="G162" s="47" t="s">
        <v>64</v>
      </c>
      <c r="H162" s="47">
        <v>1.018</v>
      </c>
      <c r="I162" s="47">
        <v>13.787000000000001</v>
      </c>
      <c r="J162" s="47" t="s">
        <v>64</v>
      </c>
      <c r="K162" s="47" t="s">
        <v>64</v>
      </c>
      <c r="L162" s="47" t="s">
        <v>64</v>
      </c>
      <c r="M162" s="47">
        <v>9.4E-2</v>
      </c>
      <c r="N162" s="47" t="s">
        <v>64</v>
      </c>
      <c r="O162" s="47" t="s">
        <v>64</v>
      </c>
    </row>
    <row r="163" spans="1:15" x14ac:dyDescent="0.25">
      <c r="A163" s="54" t="s">
        <v>15</v>
      </c>
      <c r="B163" s="54" t="s">
        <v>16</v>
      </c>
      <c r="C163" s="18" t="s">
        <v>93</v>
      </c>
      <c r="D163" s="18"/>
      <c r="E163" s="18" t="s">
        <v>18</v>
      </c>
      <c r="F163" s="32">
        <f t="shared" si="5"/>
        <v>3.1E-2</v>
      </c>
      <c r="G163" s="47" t="s">
        <v>64</v>
      </c>
      <c r="H163" s="47" t="s">
        <v>64</v>
      </c>
      <c r="I163" s="47">
        <v>1.423</v>
      </c>
      <c r="J163" s="47">
        <v>0.44600000000000001</v>
      </c>
      <c r="K163" s="47" t="s">
        <v>64</v>
      </c>
      <c r="L163" s="47" t="s">
        <v>64</v>
      </c>
      <c r="M163" s="47">
        <v>9.2999999999999999E-2</v>
      </c>
      <c r="N163" s="47" t="s">
        <v>64</v>
      </c>
      <c r="O163" s="47" t="s">
        <v>64</v>
      </c>
    </row>
    <row r="164" spans="1:15" x14ac:dyDescent="0.25">
      <c r="A164" s="54" t="s">
        <v>15</v>
      </c>
      <c r="B164" s="54" t="s">
        <v>16</v>
      </c>
      <c r="C164" s="18" t="s">
        <v>104</v>
      </c>
      <c r="D164" s="18"/>
      <c r="E164" s="18" t="s">
        <v>18</v>
      </c>
      <c r="F164" s="32">
        <f t="shared" si="5"/>
        <v>0.02</v>
      </c>
      <c r="G164" s="47" t="s">
        <v>64</v>
      </c>
      <c r="H164" s="47" t="s">
        <v>64</v>
      </c>
      <c r="I164" s="47">
        <v>0.249</v>
      </c>
      <c r="J164" s="47" t="s">
        <v>64</v>
      </c>
      <c r="K164" s="47" t="s">
        <v>64</v>
      </c>
      <c r="L164" s="47" t="s">
        <v>64</v>
      </c>
      <c r="M164" s="47" t="s">
        <v>64</v>
      </c>
      <c r="N164" s="47">
        <v>0.06</v>
      </c>
      <c r="O164" s="47" t="s">
        <v>64</v>
      </c>
    </row>
    <row r="165" spans="1:15" x14ac:dyDescent="0.25">
      <c r="A165" s="54" t="s">
        <v>15</v>
      </c>
      <c r="B165" s="54" t="s">
        <v>16</v>
      </c>
      <c r="C165" s="18" t="s">
        <v>184</v>
      </c>
      <c r="D165" s="18"/>
      <c r="E165" s="18" t="s">
        <v>18</v>
      </c>
      <c r="F165" s="32">
        <f t="shared" si="5"/>
        <v>9.6666666666666672E-3</v>
      </c>
      <c r="G165" s="47">
        <v>0.30499999999999999</v>
      </c>
      <c r="H165" s="47" t="s">
        <v>64</v>
      </c>
      <c r="I165" s="47" t="s">
        <v>64</v>
      </c>
      <c r="J165" s="47" t="s">
        <v>64</v>
      </c>
      <c r="K165" s="47" t="s">
        <v>64</v>
      </c>
      <c r="L165" s="47" t="s">
        <v>64</v>
      </c>
      <c r="M165" s="47" t="s">
        <v>64</v>
      </c>
      <c r="N165" s="47">
        <v>2.9000000000000001E-2</v>
      </c>
      <c r="O165" s="47" t="s">
        <v>64</v>
      </c>
    </row>
    <row r="166" spans="1:15" x14ac:dyDescent="0.25">
      <c r="A166" s="54" t="s">
        <v>15</v>
      </c>
      <c r="B166" s="54" t="s">
        <v>16</v>
      </c>
      <c r="C166" s="18" t="s">
        <v>130</v>
      </c>
      <c r="D166" s="18"/>
      <c r="E166" s="18" t="s">
        <v>18</v>
      </c>
      <c r="F166" s="32">
        <f t="shared" si="5"/>
        <v>8.6666666666666663E-3</v>
      </c>
      <c r="G166" s="47" t="s">
        <v>64</v>
      </c>
      <c r="H166" s="47" t="s">
        <v>64</v>
      </c>
      <c r="I166" s="47">
        <v>3.5999999999999997E-2</v>
      </c>
      <c r="J166" s="47" t="s">
        <v>64</v>
      </c>
      <c r="K166" s="47" t="s">
        <v>64</v>
      </c>
      <c r="L166" s="47" t="s">
        <v>64</v>
      </c>
      <c r="M166" s="47">
        <v>2.5999999999999999E-2</v>
      </c>
      <c r="N166" s="47" t="s">
        <v>64</v>
      </c>
      <c r="O166" s="47" t="s">
        <v>64</v>
      </c>
    </row>
    <row r="167" spans="1:15" x14ac:dyDescent="0.25">
      <c r="A167" s="54" t="s">
        <v>15</v>
      </c>
      <c r="B167" s="54" t="s">
        <v>16</v>
      </c>
      <c r="C167" s="18" t="s">
        <v>121</v>
      </c>
      <c r="D167" s="18"/>
      <c r="E167" s="18" t="s">
        <v>18</v>
      </c>
      <c r="F167" s="32">
        <f t="shared" si="5"/>
        <v>3.3333333333333332E-4</v>
      </c>
      <c r="G167" s="47" t="s">
        <v>64</v>
      </c>
      <c r="H167" s="47">
        <v>0.121</v>
      </c>
      <c r="I167" s="47" t="s">
        <v>64</v>
      </c>
      <c r="J167" s="47" t="s">
        <v>64</v>
      </c>
      <c r="K167" s="47" t="s">
        <v>64</v>
      </c>
      <c r="L167" s="47" t="s">
        <v>64</v>
      </c>
      <c r="M167" s="47" t="s">
        <v>64</v>
      </c>
      <c r="N167" s="47" t="s">
        <v>64</v>
      </c>
      <c r="O167" s="47">
        <v>1E-3</v>
      </c>
    </row>
    <row r="168" spans="1:15" x14ac:dyDescent="0.25">
      <c r="A168" s="54" t="s">
        <v>15</v>
      </c>
      <c r="B168" s="54" t="s">
        <v>16</v>
      </c>
      <c r="C168" s="18" t="s">
        <v>158</v>
      </c>
      <c r="D168" s="18"/>
      <c r="E168" s="18" t="s">
        <v>18</v>
      </c>
      <c r="F168" s="32">
        <f t="shared" si="5"/>
        <v>0</v>
      </c>
      <c r="G168" s="47">
        <v>43.488999999999997</v>
      </c>
      <c r="H168" s="47">
        <v>41.69</v>
      </c>
      <c r="I168" s="47">
        <v>93.488</v>
      </c>
      <c r="J168" s="47">
        <v>415.95</v>
      </c>
      <c r="K168" s="47">
        <v>77.353999999999999</v>
      </c>
      <c r="L168" s="47" t="s">
        <v>64</v>
      </c>
      <c r="M168" s="47" t="s">
        <v>64</v>
      </c>
      <c r="N168" s="47" t="s">
        <v>64</v>
      </c>
      <c r="O168" s="47" t="s">
        <v>64</v>
      </c>
    </row>
    <row r="169" spans="1:15" x14ac:dyDescent="0.25">
      <c r="A169" s="54" t="s">
        <v>15</v>
      </c>
      <c r="B169" s="54" t="s">
        <v>16</v>
      </c>
      <c r="C169" s="18" t="s">
        <v>197</v>
      </c>
      <c r="D169" s="18"/>
      <c r="E169" s="18" t="s">
        <v>18</v>
      </c>
      <c r="F169" s="32">
        <f t="shared" si="5"/>
        <v>0</v>
      </c>
      <c r="G169" s="47" t="s">
        <v>64</v>
      </c>
      <c r="H169" s="47" t="s">
        <v>64</v>
      </c>
      <c r="I169" s="47" t="s">
        <v>64</v>
      </c>
      <c r="J169" s="47" t="s">
        <v>64</v>
      </c>
      <c r="K169" s="47">
        <v>0.26100000000000001</v>
      </c>
      <c r="L169" s="47" t="s">
        <v>64</v>
      </c>
      <c r="M169" s="47" t="s">
        <v>64</v>
      </c>
      <c r="N169" s="47" t="s">
        <v>64</v>
      </c>
      <c r="O169" s="47" t="s">
        <v>64</v>
      </c>
    </row>
    <row r="170" spans="1:15" x14ac:dyDescent="0.25">
      <c r="A170" s="54" t="s">
        <v>15</v>
      </c>
      <c r="B170" s="54" t="s">
        <v>16</v>
      </c>
      <c r="C170" s="18" t="s">
        <v>145</v>
      </c>
      <c r="D170" s="18"/>
      <c r="E170" s="18" t="s">
        <v>18</v>
      </c>
      <c r="F170" s="32">
        <f t="shared" si="5"/>
        <v>0</v>
      </c>
      <c r="G170" s="47" t="s">
        <v>64</v>
      </c>
      <c r="H170" s="47" t="s">
        <v>64</v>
      </c>
      <c r="I170" s="47" t="s">
        <v>64</v>
      </c>
      <c r="J170" s="47">
        <v>2.02</v>
      </c>
      <c r="K170" s="47" t="s">
        <v>64</v>
      </c>
      <c r="L170" s="47" t="s">
        <v>64</v>
      </c>
      <c r="M170" s="47" t="s">
        <v>64</v>
      </c>
      <c r="N170" s="47" t="s">
        <v>64</v>
      </c>
      <c r="O170" s="47" t="s">
        <v>64</v>
      </c>
    </row>
    <row r="171" spans="1:15" x14ac:dyDescent="0.25">
      <c r="A171" s="54" t="s">
        <v>15</v>
      </c>
      <c r="B171" s="54" t="s">
        <v>16</v>
      </c>
      <c r="C171" s="18" t="s">
        <v>57</v>
      </c>
      <c r="D171" s="18"/>
      <c r="E171" s="18" t="s">
        <v>18</v>
      </c>
      <c r="F171" s="32">
        <f t="shared" si="5"/>
        <v>0</v>
      </c>
      <c r="G171" s="47" t="s">
        <v>64</v>
      </c>
      <c r="H171" s="47" t="s">
        <v>64</v>
      </c>
      <c r="I171" s="47">
        <v>34.503999999999998</v>
      </c>
      <c r="J171" s="47" t="s">
        <v>64</v>
      </c>
      <c r="K171" s="47" t="s">
        <v>64</v>
      </c>
      <c r="L171" s="47" t="s">
        <v>64</v>
      </c>
      <c r="M171" s="47" t="s">
        <v>64</v>
      </c>
      <c r="N171" s="47" t="s">
        <v>64</v>
      </c>
      <c r="O171" s="47" t="s">
        <v>64</v>
      </c>
    </row>
    <row r="172" spans="1:15" x14ac:dyDescent="0.25">
      <c r="A172" s="54" t="s">
        <v>15</v>
      </c>
      <c r="B172" s="54" t="s">
        <v>16</v>
      </c>
      <c r="C172" s="18" t="s">
        <v>152</v>
      </c>
      <c r="D172" s="18"/>
      <c r="E172" s="18" t="s">
        <v>18</v>
      </c>
      <c r="F172" s="32">
        <f t="shared" si="5"/>
        <v>0</v>
      </c>
      <c r="G172" s="47" t="s">
        <v>64</v>
      </c>
      <c r="H172" s="47" t="s">
        <v>64</v>
      </c>
      <c r="I172" s="47" t="s">
        <v>64</v>
      </c>
      <c r="J172" s="47">
        <v>63.481999999999999</v>
      </c>
      <c r="K172" s="47" t="s">
        <v>64</v>
      </c>
      <c r="L172" s="47" t="s">
        <v>64</v>
      </c>
      <c r="M172" s="47" t="s">
        <v>64</v>
      </c>
      <c r="N172" s="47" t="s">
        <v>64</v>
      </c>
      <c r="O172" s="47" t="s">
        <v>64</v>
      </c>
    </row>
    <row r="173" spans="1:15" x14ac:dyDescent="0.25">
      <c r="A173" s="54" t="s">
        <v>15</v>
      </c>
      <c r="B173" s="54" t="s">
        <v>16</v>
      </c>
      <c r="C173" s="18" t="s">
        <v>141</v>
      </c>
      <c r="D173" s="18"/>
      <c r="E173" s="18" t="s">
        <v>18</v>
      </c>
      <c r="F173" s="32">
        <f t="shared" si="5"/>
        <v>0</v>
      </c>
      <c r="G173" s="47" t="s">
        <v>64</v>
      </c>
      <c r="H173" s="47" t="s">
        <v>64</v>
      </c>
      <c r="I173" s="47">
        <v>18.117000000000001</v>
      </c>
      <c r="J173" s="47">
        <v>5.8000000000000003E-2</v>
      </c>
      <c r="K173" s="47" t="s">
        <v>64</v>
      </c>
      <c r="L173" s="47" t="s">
        <v>64</v>
      </c>
      <c r="M173" s="47" t="s">
        <v>64</v>
      </c>
      <c r="N173" s="47" t="s">
        <v>64</v>
      </c>
      <c r="O173" s="47" t="s">
        <v>64</v>
      </c>
    </row>
    <row r="174" spans="1:15" x14ac:dyDescent="0.25">
      <c r="A174" s="54" t="s">
        <v>15</v>
      </c>
      <c r="B174" s="54" t="s">
        <v>16</v>
      </c>
      <c r="C174" s="18" t="s">
        <v>199</v>
      </c>
      <c r="D174" s="18"/>
      <c r="E174" s="18" t="s">
        <v>18</v>
      </c>
      <c r="F174" s="32">
        <f t="shared" si="5"/>
        <v>0</v>
      </c>
      <c r="G174" s="47" t="s">
        <v>64</v>
      </c>
      <c r="H174" s="47" t="s">
        <v>64</v>
      </c>
      <c r="I174" s="47" t="s">
        <v>64</v>
      </c>
      <c r="J174" s="47">
        <v>0.68100000000000005</v>
      </c>
      <c r="K174" s="47">
        <v>1.6E-2</v>
      </c>
      <c r="L174" s="47" t="s">
        <v>64</v>
      </c>
      <c r="M174" s="47" t="s">
        <v>64</v>
      </c>
      <c r="N174" s="47" t="s">
        <v>64</v>
      </c>
      <c r="O174" s="47" t="s">
        <v>64</v>
      </c>
    </row>
    <row r="175" spans="1:15" x14ac:dyDescent="0.25">
      <c r="A175" s="54" t="s">
        <v>15</v>
      </c>
      <c r="B175" s="54" t="s">
        <v>16</v>
      </c>
      <c r="C175" s="18" t="s">
        <v>172</v>
      </c>
      <c r="D175" s="18"/>
      <c r="E175" s="18" t="s">
        <v>18</v>
      </c>
      <c r="F175" s="32">
        <f t="shared" si="5"/>
        <v>0</v>
      </c>
      <c r="G175" s="47" t="s">
        <v>64</v>
      </c>
      <c r="H175" s="47">
        <v>0.47699999999999998</v>
      </c>
      <c r="I175" s="47" t="s">
        <v>64</v>
      </c>
      <c r="J175" s="47" t="s">
        <v>64</v>
      </c>
      <c r="K175" s="47">
        <v>0.443</v>
      </c>
      <c r="L175" s="47" t="s">
        <v>64</v>
      </c>
      <c r="M175" s="47" t="s">
        <v>64</v>
      </c>
      <c r="N175" s="47" t="s">
        <v>64</v>
      </c>
      <c r="O175" s="47" t="s">
        <v>64</v>
      </c>
    </row>
    <row r="176" spans="1:15" x14ac:dyDescent="0.25">
      <c r="A176" s="54" t="s">
        <v>15</v>
      </c>
      <c r="B176" s="54" t="s">
        <v>16</v>
      </c>
      <c r="C176" s="18" t="s">
        <v>202</v>
      </c>
      <c r="D176" s="18"/>
      <c r="E176" s="18" t="s">
        <v>18</v>
      </c>
      <c r="F176" s="32">
        <f t="shared" si="5"/>
        <v>0</v>
      </c>
      <c r="G176" s="47" t="s">
        <v>64</v>
      </c>
      <c r="H176" s="47" t="s">
        <v>64</v>
      </c>
      <c r="I176" s="47" t="s">
        <v>64</v>
      </c>
      <c r="J176" s="47" t="s">
        <v>64</v>
      </c>
      <c r="K176" s="47">
        <v>0.14099999999999999</v>
      </c>
      <c r="L176" s="47" t="s">
        <v>64</v>
      </c>
      <c r="M176" s="47" t="s">
        <v>64</v>
      </c>
      <c r="N176" s="47" t="s">
        <v>64</v>
      </c>
      <c r="O176" s="47" t="s">
        <v>64</v>
      </c>
    </row>
    <row r="177" spans="1:15" x14ac:dyDescent="0.25">
      <c r="A177" s="54" t="s">
        <v>15</v>
      </c>
      <c r="B177" s="54" t="s">
        <v>16</v>
      </c>
      <c r="C177" s="18" t="s">
        <v>193</v>
      </c>
      <c r="D177" s="18"/>
      <c r="E177" s="18" t="s">
        <v>18</v>
      </c>
      <c r="F177" s="32">
        <f t="shared" si="5"/>
        <v>0</v>
      </c>
      <c r="G177" s="47" t="s">
        <v>64</v>
      </c>
      <c r="H177" s="47" t="s">
        <v>64</v>
      </c>
      <c r="I177" s="47" t="s">
        <v>64</v>
      </c>
      <c r="J177" s="47" t="s">
        <v>64</v>
      </c>
      <c r="K177" s="47">
        <v>6.3479999999999999</v>
      </c>
      <c r="L177" s="47" t="s">
        <v>64</v>
      </c>
      <c r="M177" s="47" t="s">
        <v>64</v>
      </c>
      <c r="N177" s="47" t="s">
        <v>64</v>
      </c>
      <c r="O177" s="47" t="s">
        <v>64</v>
      </c>
    </row>
    <row r="178" spans="1:15" x14ac:dyDescent="0.25">
      <c r="A178" s="54" t="s">
        <v>15</v>
      </c>
      <c r="B178" s="54" t="s">
        <v>16</v>
      </c>
      <c r="C178" s="18" t="s">
        <v>127</v>
      </c>
      <c r="D178" s="18"/>
      <c r="E178" s="18" t="s">
        <v>18</v>
      </c>
      <c r="F178" s="32">
        <f t="shared" si="5"/>
        <v>0</v>
      </c>
      <c r="G178" s="47" t="s">
        <v>64</v>
      </c>
      <c r="H178" s="47" t="s">
        <v>64</v>
      </c>
      <c r="I178" s="47" t="s">
        <v>64</v>
      </c>
      <c r="J178" s="47">
        <v>0.14199999999999999</v>
      </c>
      <c r="K178" s="47">
        <v>0.13900000000000001</v>
      </c>
      <c r="L178" s="47" t="s">
        <v>64</v>
      </c>
      <c r="M178" s="47" t="s">
        <v>64</v>
      </c>
      <c r="N178" s="47" t="s">
        <v>64</v>
      </c>
      <c r="O178" s="47" t="s">
        <v>64</v>
      </c>
    </row>
    <row r="179" spans="1:15" x14ac:dyDescent="0.25">
      <c r="A179" s="54" t="s">
        <v>15</v>
      </c>
      <c r="B179" s="54" t="s">
        <v>16</v>
      </c>
      <c r="C179" s="18" t="s">
        <v>144</v>
      </c>
      <c r="D179" s="18"/>
      <c r="E179" s="18" t="s">
        <v>18</v>
      </c>
      <c r="F179" s="32">
        <f t="shared" si="5"/>
        <v>0</v>
      </c>
      <c r="G179" s="47" t="s">
        <v>64</v>
      </c>
      <c r="H179" s="47">
        <v>18.361000000000001</v>
      </c>
      <c r="I179" s="47" t="s">
        <v>64</v>
      </c>
      <c r="J179" s="47" t="s">
        <v>64</v>
      </c>
      <c r="K179" s="47">
        <v>41.381999999999998</v>
      </c>
      <c r="L179" s="47" t="s">
        <v>64</v>
      </c>
      <c r="M179" s="47" t="s">
        <v>64</v>
      </c>
      <c r="N179" s="47" t="s">
        <v>64</v>
      </c>
      <c r="O179" s="47" t="s">
        <v>64</v>
      </c>
    </row>
    <row r="180" spans="1:15" x14ac:dyDescent="0.25">
      <c r="A180" s="54" t="s">
        <v>15</v>
      </c>
      <c r="B180" s="54" t="s">
        <v>16</v>
      </c>
      <c r="C180" s="18" t="s">
        <v>207</v>
      </c>
      <c r="D180" s="18"/>
      <c r="E180" s="18" t="s">
        <v>18</v>
      </c>
      <c r="F180" s="32">
        <f t="shared" si="5"/>
        <v>0</v>
      </c>
      <c r="G180" s="47" t="s">
        <v>64</v>
      </c>
      <c r="H180" s="47" t="s">
        <v>64</v>
      </c>
      <c r="I180" s="47">
        <v>286.04700000000003</v>
      </c>
      <c r="J180" s="47" t="s">
        <v>64</v>
      </c>
      <c r="K180" s="47" t="s">
        <v>64</v>
      </c>
      <c r="L180" s="47" t="s">
        <v>64</v>
      </c>
      <c r="M180" s="47" t="s">
        <v>64</v>
      </c>
      <c r="N180" s="47" t="s">
        <v>64</v>
      </c>
      <c r="O180" s="47" t="s">
        <v>64</v>
      </c>
    </row>
    <row r="181" spans="1:15" x14ac:dyDescent="0.25">
      <c r="A181" s="54" t="s">
        <v>15</v>
      </c>
      <c r="B181" s="54" t="s">
        <v>16</v>
      </c>
      <c r="C181" s="18" t="s">
        <v>208</v>
      </c>
      <c r="D181" s="18"/>
      <c r="E181" s="18" t="s">
        <v>18</v>
      </c>
      <c r="F181" s="32">
        <f t="shared" si="5"/>
        <v>0</v>
      </c>
      <c r="G181" s="47">
        <v>2.7090000000000001</v>
      </c>
      <c r="H181" s="47" t="s">
        <v>64</v>
      </c>
      <c r="I181" s="47" t="s">
        <v>64</v>
      </c>
      <c r="J181" s="47" t="s">
        <v>64</v>
      </c>
      <c r="K181" s="47">
        <v>0.01</v>
      </c>
      <c r="L181" s="47" t="s">
        <v>64</v>
      </c>
      <c r="M181" s="47" t="s">
        <v>64</v>
      </c>
      <c r="N181" s="47" t="s">
        <v>64</v>
      </c>
      <c r="O181" s="47" t="s">
        <v>64</v>
      </c>
    </row>
    <row r="182" spans="1:15" x14ac:dyDescent="0.25">
      <c r="A182" s="54" t="s">
        <v>15</v>
      </c>
      <c r="B182" s="54" t="s">
        <v>16</v>
      </c>
      <c r="C182" s="18" t="s">
        <v>269</v>
      </c>
      <c r="D182" s="18"/>
      <c r="E182" s="18" t="s">
        <v>18</v>
      </c>
      <c r="F182" s="32">
        <f t="shared" si="5"/>
        <v>0</v>
      </c>
      <c r="G182" s="47">
        <v>6.8559999999999999</v>
      </c>
      <c r="H182" s="47" t="s">
        <v>64</v>
      </c>
      <c r="I182" s="47" t="s">
        <v>64</v>
      </c>
      <c r="J182" s="47">
        <v>0.314</v>
      </c>
      <c r="K182" s="47" t="s">
        <v>64</v>
      </c>
      <c r="L182" s="47" t="s">
        <v>64</v>
      </c>
      <c r="M182" s="47" t="s">
        <v>64</v>
      </c>
      <c r="N182" s="47" t="s">
        <v>64</v>
      </c>
      <c r="O182" s="47" t="s">
        <v>64</v>
      </c>
    </row>
    <row r="183" spans="1:15" x14ac:dyDescent="0.25">
      <c r="A183" s="54" t="s">
        <v>15</v>
      </c>
      <c r="B183" s="54" t="s">
        <v>16</v>
      </c>
      <c r="C183" s="18" t="s">
        <v>324</v>
      </c>
      <c r="D183" s="18"/>
      <c r="E183" s="18" t="s">
        <v>18</v>
      </c>
      <c r="F183" s="32">
        <f t="shared" si="5"/>
        <v>0</v>
      </c>
      <c r="G183" s="47" t="s">
        <v>64</v>
      </c>
      <c r="H183" s="47" t="s">
        <v>64</v>
      </c>
      <c r="I183" s="47">
        <v>1.2999999999999999E-2</v>
      </c>
      <c r="J183" s="47" t="s">
        <v>64</v>
      </c>
      <c r="K183" s="47">
        <v>40.109000000000002</v>
      </c>
      <c r="L183" s="47" t="s">
        <v>64</v>
      </c>
      <c r="M183" s="47" t="s">
        <v>64</v>
      </c>
      <c r="N183" s="47" t="s">
        <v>64</v>
      </c>
      <c r="O183" s="47" t="s">
        <v>64</v>
      </c>
    </row>
    <row r="184" spans="1:15" x14ac:dyDescent="0.25">
      <c r="A184" s="54" t="s">
        <v>15</v>
      </c>
      <c r="B184" s="54" t="s">
        <v>16</v>
      </c>
      <c r="C184" s="18" t="s">
        <v>275</v>
      </c>
      <c r="D184" s="18"/>
      <c r="E184" s="18" t="s">
        <v>18</v>
      </c>
      <c r="F184" s="32">
        <f t="shared" si="5"/>
        <v>0</v>
      </c>
      <c r="G184" s="47" t="s">
        <v>64</v>
      </c>
      <c r="H184" s="47" t="s">
        <v>64</v>
      </c>
      <c r="I184" s="47">
        <v>6.9059999999999997</v>
      </c>
      <c r="J184" s="47" t="s">
        <v>64</v>
      </c>
      <c r="K184" s="47" t="s">
        <v>64</v>
      </c>
      <c r="L184" s="47" t="s">
        <v>64</v>
      </c>
      <c r="M184" s="47" t="s">
        <v>64</v>
      </c>
      <c r="N184" s="47" t="s">
        <v>64</v>
      </c>
      <c r="O184" s="47" t="s">
        <v>64</v>
      </c>
    </row>
    <row r="185" spans="1:15" x14ac:dyDescent="0.25">
      <c r="A185" s="54" t="s">
        <v>15</v>
      </c>
      <c r="B185" s="54" t="s">
        <v>16</v>
      </c>
      <c r="C185" s="18" t="s">
        <v>209</v>
      </c>
      <c r="D185" s="18"/>
      <c r="E185" s="18" t="s">
        <v>18</v>
      </c>
      <c r="F185" s="32">
        <f t="shared" si="5"/>
        <v>0</v>
      </c>
      <c r="G185" s="47" t="s">
        <v>64</v>
      </c>
      <c r="H185" s="47" t="s">
        <v>64</v>
      </c>
      <c r="I185" s="47" t="s">
        <v>64</v>
      </c>
      <c r="J185" s="47" t="s">
        <v>64</v>
      </c>
      <c r="K185" s="47">
        <v>2.1000000000000001E-2</v>
      </c>
      <c r="L185" s="47" t="s">
        <v>64</v>
      </c>
      <c r="M185" s="47" t="s">
        <v>64</v>
      </c>
      <c r="N185" s="47" t="s">
        <v>64</v>
      </c>
      <c r="O185" s="47" t="s">
        <v>64</v>
      </c>
    </row>
    <row r="186" spans="1:15" x14ac:dyDescent="0.25">
      <c r="A186" s="54" t="s">
        <v>15</v>
      </c>
      <c r="B186" s="54" t="s">
        <v>16</v>
      </c>
      <c r="C186" s="18" t="s">
        <v>164</v>
      </c>
      <c r="D186" s="18"/>
      <c r="E186" s="18" t="s">
        <v>18</v>
      </c>
      <c r="F186" s="32">
        <f t="shared" si="5"/>
        <v>0</v>
      </c>
      <c r="G186" s="47">
        <v>4.4279999999999999</v>
      </c>
      <c r="H186" s="47" t="s">
        <v>64</v>
      </c>
      <c r="I186" s="47">
        <v>11.867000000000001</v>
      </c>
      <c r="J186" s="47" t="s">
        <v>64</v>
      </c>
      <c r="K186" s="47">
        <v>4.9000000000000002E-2</v>
      </c>
      <c r="L186" s="47" t="s">
        <v>64</v>
      </c>
      <c r="M186" s="47" t="s">
        <v>64</v>
      </c>
      <c r="N186" s="47" t="s">
        <v>64</v>
      </c>
      <c r="O186" s="47" t="s">
        <v>64</v>
      </c>
    </row>
    <row r="187" spans="1:15" x14ac:dyDescent="0.25">
      <c r="A187" s="54" t="s">
        <v>15</v>
      </c>
      <c r="B187" s="54" t="s">
        <v>16</v>
      </c>
      <c r="C187" s="18" t="s">
        <v>268</v>
      </c>
      <c r="D187" s="18"/>
      <c r="E187" s="18" t="s">
        <v>18</v>
      </c>
      <c r="F187" s="32">
        <f t="shared" si="5"/>
        <v>0</v>
      </c>
      <c r="G187" s="47" t="s">
        <v>64</v>
      </c>
      <c r="H187" s="47" t="s">
        <v>64</v>
      </c>
      <c r="I187" s="47" t="s">
        <v>64</v>
      </c>
      <c r="J187" s="47" t="s">
        <v>64</v>
      </c>
      <c r="K187" s="47">
        <v>1.427</v>
      </c>
      <c r="L187" s="47" t="s">
        <v>64</v>
      </c>
      <c r="M187" s="47" t="s">
        <v>64</v>
      </c>
      <c r="N187" s="47" t="s">
        <v>64</v>
      </c>
      <c r="O187" s="47" t="s">
        <v>64</v>
      </c>
    </row>
    <row r="188" spans="1:15" x14ac:dyDescent="0.25">
      <c r="A188" s="54" t="s">
        <v>15</v>
      </c>
      <c r="B188" s="54" t="s">
        <v>16</v>
      </c>
      <c r="C188" s="18" t="s">
        <v>135</v>
      </c>
      <c r="D188" s="18"/>
      <c r="E188" s="18" t="s">
        <v>18</v>
      </c>
      <c r="F188" s="32">
        <f t="shared" si="5"/>
        <v>0</v>
      </c>
      <c r="G188" s="47" t="s">
        <v>64</v>
      </c>
      <c r="H188" s="47" t="s">
        <v>64</v>
      </c>
      <c r="I188" s="47" t="s">
        <v>64</v>
      </c>
      <c r="J188" s="47" t="s">
        <v>64</v>
      </c>
      <c r="K188" s="47">
        <v>0.30299999999999999</v>
      </c>
      <c r="L188" s="47" t="s">
        <v>64</v>
      </c>
      <c r="M188" s="47" t="s">
        <v>64</v>
      </c>
      <c r="N188" s="47" t="s">
        <v>64</v>
      </c>
      <c r="O188" s="47" t="s">
        <v>64</v>
      </c>
    </row>
    <row r="189" spans="1:15" x14ac:dyDescent="0.25">
      <c r="A189" s="54" t="s">
        <v>15</v>
      </c>
      <c r="B189" s="54" t="s">
        <v>16</v>
      </c>
      <c r="C189" s="18" t="s">
        <v>117</v>
      </c>
      <c r="D189" s="18"/>
      <c r="E189" s="18" t="s">
        <v>18</v>
      </c>
      <c r="F189" s="32">
        <f t="shared" si="5"/>
        <v>0</v>
      </c>
      <c r="G189" s="47" t="s">
        <v>64</v>
      </c>
      <c r="H189" s="47">
        <v>0</v>
      </c>
      <c r="I189" s="47">
        <v>0</v>
      </c>
      <c r="J189" s="47" t="s">
        <v>64</v>
      </c>
      <c r="K189" s="47" t="s">
        <v>64</v>
      </c>
      <c r="L189" s="47" t="s">
        <v>64</v>
      </c>
      <c r="M189" s="47" t="s">
        <v>64</v>
      </c>
      <c r="N189" s="47" t="s">
        <v>64</v>
      </c>
      <c r="O189" s="47" t="s">
        <v>64</v>
      </c>
    </row>
    <row r="190" spans="1:15" x14ac:dyDescent="0.25">
      <c r="A190" s="54" t="s">
        <v>15</v>
      </c>
      <c r="B190" s="54" t="s">
        <v>16</v>
      </c>
      <c r="C190" s="18" t="s">
        <v>187</v>
      </c>
      <c r="D190" s="18"/>
      <c r="E190" s="18" t="s">
        <v>18</v>
      </c>
      <c r="F190" s="32">
        <f t="shared" si="5"/>
        <v>0</v>
      </c>
      <c r="G190" s="47" t="s">
        <v>64</v>
      </c>
      <c r="H190" s="47" t="s">
        <v>64</v>
      </c>
      <c r="I190" s="47" t="s">
        <v>64</v>
      </c>
      <c r="J190" s="47">
        <v>0.34200000000000003</v>
      </c>
      <c r="K190" s="47" t="s">
        <v>64</v>
      </c>
      <c r="L190" s="47" t="s">
        <v>64</v>
      </c>
      <c r="M190" s="47" t="s">
        <v>64</v>
      </c>
      <c r="N190" s="47" t="s">
        <v>64</v>
      </c>
      <c r="O190" s="47" t="s">
        <v>64</v>
      </c>
    </row>
    <row r="191" spans="1:15" x14ac:dyDescent="0.25">
      <c r="A191" s="54" t="s">
        <v>15</v>
      </c>
      <c r="B191" s="54" t="s">
        <v>16</v>
      </c>
      <c r="C191" s="18" t="s">
        <v>131</v>
      </c>
      <c r="D191" s="18"/>
      <c r="E191" s="18" t="s">
        <v>18</v>
      </c>
      <c r="F191" s="32">
        <f t="shared" si="5"/>
        <v>0</v>
      </c>
      <c r="G191" s="47">
        <v>65.891000000000005</v>
      </c>
      <c r="H191" s="47" t="s">
        <v>64</v>
      </c>
      <c r="I191" s="47" t="s">
        <v>64</v>
      </c>
      <c r="J191" s="47" t="s">
        <v>64</v>
      </c>
      <c r="K191" s="47" t="s">
        <v>64</v>
      </c>
      <c r="L191" s="47" t="s">
        <v>64</v>
      </c>
      <c r="M191" s="47" t="s">
        <v>64</v>
      </c>
      <c r="N191" s="47" t="s">
        <v>64</v>
      </c>
      <c r="O191" s="47" t="s">
        <v>64</v>
      </c>
    </row>
    <row r="192" spans="1:15" x14ac:dyDescent="0.25">
      <c r="A192" s="54" t="s">
        <v>15</v>
      </c>
      <c r="B192" s="54" t="s">
        <v>16</v>
      </c>
      <c r="C192" s="18" t="s">
        <v>179</v>
      </c>
      <c r="D192" s="18"/>
      <c r="E192" s="18" t="s">
        <v>18</v>
      </c>
      <c r="F192" s="32">
        <f t="shared" si="5"/>
        <v>0</v>
      </c>
      <c r="G192" s="47" t="s">
        <v>64</v>
      </c>
      <c r="H192" s="47" t="s">
        <v>64</v>
      </c>
      <c r="I192" s="47">
        <v>67.052000000000007</v>
      </c>
      <c r="J192" s="47" t="s">
        <v>64</v>
      </c>
      <c r="K192" s="47" t="s">
        <v>64</v>
      </c>
      <c r="L192" s="47" t="s">
        <v>64</v>
      </c>
      <c r="M192" s="47" t="s">
        <v>64</v>
      </c>
      <c r="N192" s="47" t="s">
        <v>64</v>
      </c>
      <c r="O192" s="47" t="s">
        <v>64</v>
      </c>
    </row>
    <row r="193" spans="1:15" x14ac:dyDescent="0.25">
      <c r="A193" s="54" t="s">
        <v>15</v>
      </c>
      <c r="B193" s="54" t="s">
        <v>16</v>
      </c>
      <c r="C193" s="18" t="s">
        <v>192</v>
      </c>
      <c r="D193" s="18"/>
      <c r="E193" s="18" t="s">
        <v>18</v>
      </c>
      <c r="F193" s="32">
        <f t="shared" si="5"/>
        <v>0</v>
      </c>
      <c r="G193" s="47" t="s">
        <v>64</v>
      </c>
      <c r="H193" s="47">
        <v>1.016</v>
      </c>
      <c r="I193" s="47" t="s">
        <v>64</v>
      </c>
      <c r="J193" s="47">
        <v>0.23400000000000001</v>
      </c>
      <c r="K193" s="47" t="s">
        <v>64</v>
      </c>
      <c r="L193" s="47" t="s">
        <v>64</v>
      </c>
      <c r="M193" s="47" t="s">
        <v>64</v>
      </c>
      <c r="N193" s="47" t="s">
        <v>64</v>
      </c>
      <c r="O193" s="47" t="s">
        <v>64</v>
      </c>
    </row>
    <row r="194" spans="1:15" x14ac:dyDescent="0.25">
      <c r="A194" s="54" t="s">
        <v>15</v>
      </c>
      <c r="B194" s="54" t="s">
        <v>16</v>
      </c>
      <c r="C194" s="18" t="s">
        <v>215</v>
      </c>
      <c r="D194" s="18"/>
      <c r="E194" s="18" t="s">
        <v>18</v>
      </c>
      <c r="F194" s="32">
        <f t="shared" si="5"/>
        <v>0</v>
      </c>
      <c r="G194" s="47" t="s">
        <v>64</v>
      </c>
      <c r="H194" s="47">
        <v>1.4239999999999999</v>
      </c>
      <c r="I194" s="47" t="s">
        <v>64</v>
      </c>
      <c r="J194" s="47" t="s">
        <v>64</v>
      </c>
      <c r="K194" s="47" t="s">
        <v>64</v>
      </c>
      <c r="L194" s="47" t="s">
        <v>64</v>
      </c>
      <c r="M194" s="47" t="s">
        <v>64</v>
      </c>
      <c r="N194" s="47" t="s">
        <v>64</v>
      </c>
      <c r="O194" s="47" t="s">
        <v>64</v>
      </c>
    </row>
    <row r="195" spans="1:15" x14ac:dyDescent="0.25">
      <c r="A195" s="54" t="s">
        <v>15</v>
      </c>
      <c r="B195" s="54" t="s">
        <v>16</v>
      </c>
      <c r="C195" s="18" t="s">
        <v>94</v>
      </c>
      <c r="D195" s="18"/>
      <c r="E195" s="18" t="s">
        <v>18</v>
      </c>
      <c r="F195" s="32">
        <f t="shared" si="5"/>
        <v>0</v>
      </c>
      <c r="G195" s="47" t="s">
        <v>64</v>
      </c>
      <c r="H195" s="47" t="s">
        <v>64</v>
      </c>
      <c r="I195" s="47" t="s">
        <v>64</v>
      </c>
      <c r="J195" s="47" t="s">
        <v>64</v>
      </c>
      <c r="K195" s="47">
        <v>0.13500000000000001</v>
      </c>
      <c r="L195" s="47" t="s">
        <v>64</v>
      </c>
      <c r="M195" s="47" t="s">
        <v>64</v>
      </c>
      <c r="N195" s="47" t="s">
        <v>64</v>
      </c>
      <c r="O195" s="47" t="s">
        <v>64</v>
      </c>
    </row>
    <row r="197" spans="1:15" x14ac:dyDescent="0.25">
      <c r="A197" s="54" t="s">
        <v>15</v>
      </c>
      <c r="B197" s="54" t="s">
        <v>16</v>
      </c>
      <c r="C197" s="18" t="s">
        <v>216</v>
      </c>
      <c r="D197" s="18" t="s">
        <v>21</v>
      </c>
      <c r="E197" s="18" t="s">
        <v>18</v>
      </c>
      <c r="F197" s="32">
        <v>996.41933333333327</v>
      </c>
      <c r="G197" s="47">
        <v>47.597000000000001</v>
      </c>
      <c r="H197" s="47">
        <v>93.141000000000005</v>
      </c>
      <c r="I197" s="47">
        <v>23.513999999999999</v>
      </c>
      <c r="J197" s="47">
        <v>90.846000000000004</v>
      </c>
      <c r="K197" s="47">
        <v>128.48400000000001</v>
      </c>
      <c r="L197" s="47" t="s">
        <v>64</v>
      </c>
      <c r="M197" s="47">
        <v>200.65600000000001</v>
      </c>
      <c r="N197" s="47">
        <v>302.565</v>
      </c>
      <c r="O197" s="47">
        <v>2486.0369999999998</v>
      </c>
    </row>
    <row r="198" spans="1:15" x14ac:dyDescent="0.25">
      <c r="A198" s="54" t="s">
        <v>15</v>
      </c>
      <c r="B198" s="54" t="s">
        <v>16</v>
      </c>
      <c r="C198" s="18" t="s">
        <v>217</v>
      </c>
      <c r="D198" s="18" t="s">
        <v>21</v>
      </c>
      <c r="E198" s="18" t="s">
        <v>18</v>
      </c>
      <c r="F198" s="32">
        <v>54056.724000000009</v>
      </c>
      <c r="G198" s="47">
        <v>40026.391000000003</v>
      </c>
      <c r="H198" s="47">
        <v>37873.430999999997</v>
      </c>
      <c r="I198" s="47">
        <v>38704.862000000001</v>
      </c>
      <c r="J198" s="47">
        <v>59364.184000000001</v>
      </c>
      <c r="K198" s="47">
        <v>42278.080000000002</v>
      </c>
      <c r="L198" s="47" t="s">
        <v>64</v>
      </c>
      <c r="M198" s="47">
        <v>45406.463000000003</v>
      </c>
      <c r="N198" s="47">
        <v>52768.232000000004</v>
      </c>
      <c r="O198" s="47">
        <v>63995.476999999999</v>
      </c>
    </row>
    <row r="199" spans="1:15" x14ac:dyDescent="0.25">
      <c r="A199" s="54" t="s">
        <v>15</v>
      </c>
      <c r="B199" s="54" t="s">
        <v>16</v>
      </c>
      <c r="C199" s="18" t="s">
        <v>218</v>
      </c>
      <c r="D199" s="18" t="s">
        <v>21</v>
      </c>
      <c r="E199" s="18" t="s">
        <v>18</v>
      </c>
      <c r="F199" s="32">
        <v>332.07099999999997</v>
      </c>
      <c r="G199" s="47">
        <v>69</v>
      </c>
      <c r="H199" s="47">
        <v>10.441000000000001</v>
      </c>
      <c r="I199" s="47">
        <v>135.80099999999999</v>
      </c>
      <c r="J199" s="47">
        <v>292.279</v>
      </c>
      <c r="K199" s="47">
        <v>1298.5899999999999</v>
      </c>
      <c r="L199" s="47" t="s">
        <v>64</v>
      </c>
      <c r="M199" s="47">
        <v>63.12</v>
      </c>
      <c r="N199" s="47">
        <v>331.005</v>
      </c>
      <c r="O199" s="47">
        <v>602.08799999999997</v>
      </c>
    </row>
    <row r="200" spans="1:15" x14ac:dyDescent="0.25">
      <c r="A200" s="54" t="s">
        <v>15</v>
      </c>
      <c r="B200" s="54" t="s">
        <v>16</v>
      </c>
      <c r="C200" s="18" t="s">
        <v>219</v>
      </c>
      <c r="D200" s="18" t="s">
        <v>21</v>
      </c>
      <c r="E200" s="18" t="s">
        <v>18</v>
      </c>
      <c r="F200" s="32">
        <v>353.83299999999991</v>
      </c>
      <c r="G200" s="47">
        <v>79.66</v>
      </c>
      <c r="H200" s="47">
        <v>44.155999999999999</v>
      </c>
      <c r="I200" s="47">
        <v>85.116</v>
      </c>
      <c r="J200" s="47">
        <v>640.27</v>
      </c>
      <c r="K200" s="47">
        <v>6330.07</v>
      </c>
      <c r="L200" s="47" t="s">
        <v>64</v>
      </c>
      <c r="M200" s="47">
        <v>889.12199999999996</v>
      </c>
      <c r="N200" s="47">
        <v>80.295000000000002</v>
      </c>
      <c r="O200" s="47">
        <v>92.081999999999994</v>
      </c>
    </row>
    <row r="201" spans="1:15" x14ac:dyDescent="0.25">
      <c r="A201" s="54" t="s">
        <v>15</v>
      </c>
      <c r="B201" s="54" t="s">
        <v>16</v>
      </c>
      <c r="C201" s="18" t="s">
        <v>220</v>
      </c>
      <c r="D201" s="18" t="s">
        <v>21</v>
      </c>
      <c r="E201" s="18" t="s">
        <v>18</v>
      </c>
      <c r="F201" s="32">
        <v>723.87566666666669</v>
      </c>
      <c r="G201" s="47">
        <v>17.102</v>
      </c>
      <c r="H201" s="47" t="s">
        <v>64</v>
      </c>
      <c r="I201" s="47">
        <v>5.8710000000000004</v>
      </c>
      <c r="J201" s="47">
        <v>4.1849999999999996</v>
      </c>
      <c r="K201" s="47">
        <v>99.158000000000001</v>
      </c>
      <c r="L201" s="47" t="s">
        <v>64</v>
      </c>
      <c r="M201" s="47">
        <v>881.12400000000002</v>
      </c>
      <c r="N201" s="47">
        <v>634.21799999999996</v>
      </c>
      <c r="O201" s="47">
        <v>656.28499999999997</v>
      </c>
    </row>
    <row r="202" spans="1:15" x14ac:dyDescent="0.25">
      <c r="A202" s="54" t="s">
        <v>15</v>
      </c>
      <c r="B202" s="54" t="s">
        <v>16</v>
      </c>
      <c r="C202" s="18" t="s">
        <v>221</v>
      </c>
      <c r="D202" s="18" t="s">
        <v>21</v>
      </c>
      <c r="E202" s="18" t="s">
        <v>18</v>
      </c>
      <c r="F202" s="32">
        <v>48226.830333333339</v>
      </c>
      <c r="G202" s="47">
        <v>20126.189999999999</v>
      </c>
      <c r="H202" s="47">
        <v>20175.453000000001</v>
      </c>
      <c r="I202" s="47">
        <v>33301.120000000003</v>
      </c>
      <c r="J202" s="47">
        <v>39228.517</v>
      </c>
      <c r="K202" s="47">
        <v>41786.487999999998</v>
      </c>
      <c r="L202" s="47" t="s">
        <v>64</v>
      </c>
      <c r="M202" s="47">
        <v>43958.999000000003</v>
      </c>
      <c r="N202" s="47">
        <v>49632.205999999998</v>
      </c>
      <c r="O202" s="47">
        <v>51089.286</v>
      </c>
    </row>
    <row r="203" spans="1:15" x14ac:dyDescent="0.25">
      <c r="A203" s="54" t="s">
        <v>15</v>
      </c>
      <c r="B203" s="54" t="s">
        <v>16</v>
      </c>
      <c r="C203" s="18" t="s">
        <v>222</v>
      </c>
      <c r="D203" s="18" t="s">
        <v>21</v>
      </c>
      <c r="E203" s="18" t="s">
        <v>18</v>
      </c>
      <c r="F203" s="32">
        <v>15414.498</v>
      </c>
      <c r="G203" s="47">
        <v>5139.5919999999996</v>
      </c>
      <c r="H203" s="47">
        <v>9831.5720000000001</v>
      </c>
      <c r="I203" s="47">
        <v>4514.3159999999998</v>
      </c>
      <c r="J203" s="47">
        <v>10067.99</v>
      </c>
      <c r="K203" s="47">
        <v>37543.205999999998</v>
      </c>
      <c r="L203" s="47" t="s">
        <v>64</v>
      </c>
      <c r="M203" s="47">
        <v>15100.055</v>
      </c>
      <c r="N203" s="47">
        <v>14853.263000000001</v>
      </c>
      <c r="O203" s="47">
        <v>16290.175999999999</v>
      </c>
    </row>
    <row r="204" spans="1:15" x14ac:dyDescent="0.25">
      <c r="A204" s="54" t="s">
        <v>15</v>
      </c>
      <c r="B204" s="54" t="s">
        <v>16</v>
      </c>
      <c r="C204" s="18" t="s">
        <v>223</v>
      </c>
      <c r="D204" s="18" t="s">
        <v>21</v>
      </c>
      <c r="E204" s="18" t="s">
        <v>18</v>
      </c>
      <c r="F204" s="32">
        <v>6692.0520000000006</v>
      </c>
      <c r="G204" s="47">
        <v>1454.576</v>
      </c>
      <c r="H204" s="47">
        <v>1498.29</v>
      </c>
      <c r="I204" s="47">
        <v>1516.4059999999999</v>
      </c>
      <c r="J204" s="47">
        <v>14132.833000000001</v>
      </c>
      <c r="K204" s="47">
        <v>2525.14</v>
      </c>
      <c r="L204" s="47" t="s">
        <v>64</v>
      </c>
      <c r="M204" s="47">
        <v>7285.7780000000002</v>
      </c>
      <c r="N204" s="47">
        <v>9996.6749999999993</v>
      </c>
      <c r="O204" s="47">
        <v>2793.703</v>
      </c>
    </row>
    <row r="205" spans="1:15" x14ac:dyDescent="0.25">
      <c r="A205" s="54" t="s">
        <v>15</v>
      </c>
      <c r="B205" s="54" t="s">
        <v>16</v>
      </c>
      <c r="C205" s="18" t="s">
        <v>224</v>
      </c>
      <c r="D205" s="18" t="s">
        <v>21</v>
      </c>
      <c r="E205" s="18" t="s">
        <v>18</v>
      </c>
      <c r="F205" s="32">
        <v>65.989333333333335</v>
      </c>
      <c r="G205" s="47" t="s">
        <v>64</v>
      </c>
      <c r="H205" s="47" t="s">
        <v>64</v>
      </c>
      <c r="I205" s="47" t="s">
        <v>64</v>
      </c>
      <c r="J205" s="47" t="s">
        <v>64</v>
      </c>
      <c r="K205" s="47">
        <v>5.8999999999999997E-2</v>
      </c>
      <c r="L205" s="47" t="s">
        <v>64</v>
      </c>
      <c r="M205" s="47">
        <v>13.304</v>
      </c>
      <c r="N205" s="47">
        <v>24.513000000000002</v>
      </c>
      <c r="O205" s="47">
        <v>160.15100000000001</v>
      </c>
    </row>
    <row r="206" spans="1:15" x14ac:dyDescent="0.25">
      <c r="A206" s="54" t="s">
        <v>15</v>
      </c>
      <c r="B206" s="54" t="s">
        <v>16</v>
      </c>
      <c r="C206" s="18" t="s">
        <v>225</v>
      </c>
      <c r="D206" s="18" t="s">
        <v>21</v>
      </c>
      <c r="E206" s="18" t="s">
        <v>18</v>
      </c>
      <c r="F206" s="32">
        <v>8001.6273333333338</v>
      </c>
      <c r="G206" s="47">
        <v>106.22</v>
      </c>
      <c r="H206" s="47">
        <v>133.637</v>
      </c>
      <c r="I206" s="47">
        <v>617.97199999999998</v>
      </c>
      <c r="J206" s="47">
        <v>23048.016</v>
      </c>
      <c r="K206" s="47">
        <v>4572.7290000000003</v>
      </c>
      <c r="L206" s="47" t="s">
        <v>64</v>
      </c>
      <c r="M206" s="47">
        <v>1031.6600000000001</v>
      </c>
      <c r="N206" s="47">
        <v>21448.678</v>
      </c>
      <c r="O206" s="47">
        <v>1524.5440000000001</v>
      </c>
    </row>
    <row r="207" spans="1:15" x14ac:dyDescent="0.25">
      <c r="A207" s="54" t="s">
        <v>15</v>
      </c>
      <c r="B207" s="54" t="s">
        <v>16</v>
      </c>
      <c r="C207" s="18" t="s">
        <v>226</v>
      </c>
      <c r="D207" s="18" t="s">
        <v>21</v>
      </c>
      <c r="E207" s="18" t="s">
        <v>18</v>
      </c>
      <c r="F207" s="32">
        <v>21628.16</v>
      </c>
      <c r="G207" s="47">
        <v>14572.999</v>
      </c>
      <c r="H207" s="47">
        <v>13487.941999999999</v>
      </c>
      <c r="I207" s="47">
        <v>48387.582000000002</v>
      </c>
      <c r="J207" s="47">
        <v>32939.889000000003</v>
      </c>
      <c r="K207" s="47">
        <v>29492.696</v>
      </c>
      <c r="L207" s="47" t="s">
        <v>64</v>
      </c>
      <c r="M207" s="47">
        <v>20739.345000000001</v>
      </c>
      <c r="N207" s="47">
        <v>24712.402999999998</v>
      </c>
      <c r="O207" s="47">
        <v>19432.732</v>
      </c>
    </row>
    <row r="208" spans="1:15" x14ac:dyDescent="0.25">
      <c r="A208" s="54" t="s">
        <v>15</v>
      </c>
      <c r="B208" s="54" t="s">
        <v>16</v>
      </c>
      <c r="C208" s="18" t="s">
        <v>227</v>
      </c>
      <c r="D208" s="18" t="s">
        <v>21</v>
      </c>
      <c r="E208" s="18" t="s">
        <v>18</v>
      </c>
      <c r="F208" s="32">
        <v>20797.414000000001</v>
      </c>
      <c r="G208" s="47">
        <v>10810.89</v>
      </c>
      <c r="H208" s="47">
        <v>8354.0130000000008</v>
      </c>
      <c r="I208" s="47">
        <v>11813.775</v>
      </c>
      <c r="J208" s="47">
        <v>24621.855</v>
      </c>
      <c r="K208" s="47">
        <v>22349.690999999999</v>
      </c>
      <c r="L208" s="47" t="s">
        <v>64</v>
      </c>
      <c r="M208" s="47">
        <v>20194.037</v>
      </c>
      <c r="N208" s="47">
        <v>23203.151000000002</v>
      </c>
      <c r="O208" s="47">
        <v>18995.054</v>
      </c>
    </row>
    <row r="209" spans="1:15" x14ac:dyDescent="0.25">
      <c r="A209" s="54" t="s">
        <v>15</v>
      </c>
      <c r="B209" s="54" t="s">
        <v>16</v>
      </c>
      <c r="C209" s="18" t="s">
        <v>228</v>
      </c>
      <c r="D209" s="18" t="s">
        <v>21</v>
      </c>
      <c r="E209" s="18" t="s">
        <v>18</v>
      </c>
      <c r="F209" s="32">
        <v>198.90033333333335</v>
      </c>
      <c r="G209" s="47">
        <v>335.99400000000003</v>
      </c>
      <c r="H209" s="47">
        <v>247.767</v>
      </c>
      <c r="I209" s="47">
        <v>288.31599999999997</v>
      </c>
      <c r="J209" s="47">
        <v>119.816</v>
      </c>
      <c r="K209" s="47">
        <v>752.947</v>
      </c>
      <c r="L209" s="47" t="s">
        <v>64</v>
      </c>
      <c r="M209" s="47">
        <v>85.067999999999998</v>
      </c>
      <c r="N209" s="47">
        <v>196.376</v>
      </c>
      <c r="O209" s="47">
        <v>315.25700000000001</v>
      </c>
    </row>
    <row r="210" spans="1:15" x14ac:dyDescent="0.25">
      <c r="A210" s="54" t="s">
        <v>15</v>
      </c>
      <c r="B210" s="54" t="s">
        <v>16</v>
      </c>
      <c r="C210" s="18" t="s">
        <v>229</v>
      </c>
      <c r="D210" s="18" t="s">
        <v>21</v>
      </c>
      <c r="E210" s="18" t="s">
        <v>18</v>
      </c>
      <c r="F210" s="32">
        <v>0.14433333333333334</v>
      </c>
      <c r="G210" s="47" t="s">
        <v>64</v>
      </c>
      <c r="H210" s="47" t="s">
        <v>64</v>
      </c>
      <c r="I210" s="47" t="s">
        <v>64</v>
      </c>
      <c r="J210" s="47" t="s">
        <v>64</v>
      </c>
      <c r="K210" s="47">
        <v>1.6140000000000001</v>
      </c>
      <c r="L210" s="47" t="s">
        <v>64</v>
      </c>
      <c r="M210" s="47">
        <v>0.128</v>
      </c>
      <c r="N210" s="47">
        <v>0.30499999999999999</v>
      </c>
      <c r="O210" s="47" t="s">
        <v>64</v>
      </c>
    </row>
    <row r="211" spans="1:15" x14ac:dyDescent="0.25">
      <c r="A211" s="54" t="s">
        <v>15</v>
      </c>
      <c r="B211" s="54" t="s">
        <v>16</v>
      </c>
      <c r="C211" s="18" t="s">
        <v>230</v>
      </c>
      <c r="D211" s="18" t="s">
        <v>21</v>
      </c>
      <c r="E211" s="18" t="s">
        <v>18</v>
      </c>
      <c r="F211" s="32">
        <v>1391.3013333333331</v>
      </c>
      <c r="G211" s="47">
        <v>70.25</v>
      </c>
      <c r="H211" s="47">
        <v>525.12599999999998</v>
      </c>
      <c r="I211" s="47">
        <v>41.347999999999999</v>
      </c>
      <c r="J211" s="47">
        <v>303.43599999999998</v>
      </c>
      <c r="K211" s="47">
        <v>205.172</v>
      </c>
      <c r="L211" s="47" t="s">
        <v>64</v>
      </c>
      <c r="M211" s="47">
        <v>582.03099999999995</v>
      </c>
      <c r="N211" s="47">
        <v>3202.2539999999999</v>
      </c>
      <c r="O211" s="47">
        <v>389.61900000000003</v>
      </c>
    </row>
    <row r="212" spans="1:15" x14ac:dyDescent="0.25">
      <c r="A212" s="54" t="s">
        <v>15</v>
      </c>
      <c r="B212" s="54" t="s">
        <v>16</v>
      </c>
      <c r="C212" s="18" t="s">
        <v>231</v>
      </c>
      <c r="D212" s="18" t="s">
        <v>21</v>
      </c>
      <c r="E212" s="18" t="s">
        <v>18</v>
      </c>
      <c r="F212" s="32">
        <v>1661.8326666666669</v>
      </c>
      <c r="G212" s="47">
        <v>517.19600000000003</v>
      </c>
      <c r="H212" s="47">
        <v>686.58500000000004</v>
      </c>
      <c r="I212" s="47">
        <v>932.4</v>
      </c>
      <c r="J212" s="47">
        <v>716.35199999999998</v>
      </c>
      <c r="K212" s="47">
        <v>1045.027</v>
      </c>
      <c r="L212" s="47" t="s">
        <v>64</v>
      </c>
      <c r="M212" s="47">
        <v>1155.2080000000001</v>
      </c>
      <c r="N212" s="47">
        <v>2689.4560000000001</v>
      </c>
      <c r="O212" s="47">
        <v>1140.8340000000001</v>
      </c>
    </row>
    <row r="213" spans="1:15" x14ac:dyDescent="0.25">
      <c r="A213" s="54" t="s">
        <v>15</v>
      </c>
      <c r="B213" s="54" t="s">
        <v>16</v>
      </c>
      <c r="C213" s="18" t="s">
        <v>232</v>
      </c>
      <c r="D213" s="18" t="s">
        <v>21</v>
      </c>
      <c r="E213" s="18" t="s">
        <v>18</v>
      </c>
      <c r="F213" s="32">
        <v>21735.085999999999</v>
      </c>
      <c r="G213" s="47">
        <v>4479.5770000000002</v>
      </c>
      <c r="H213" s="47">
        <v>5961.5420000000004</v>
      </c>
      <c r="I213" s="47">
        <v>8964.6080000000002</v>
      </c>
      <c r="J213" s="47">
        <v>7639.2340000000004</v>
      </c>
      <c r="K213" s="47">
        <v>10161.514999999999</v>
      </c>
      <c r="L213" s="47" t="s">
        <v>64</v>
      </c>
      <c r="M213" s="47">
        <v>23303.919999999998</v>
      </c>
      <c r="N213" s="47">
        <v>19195.544999999998</v>
      </c>
      <c r="O213" s="47">
        <v>22705.793000000001</v>
      </c>
    </row>
    <row r="214" spans="1:15" x14ac:dyDescent="0.25">
      <c r="A214" s="54" t="s">
        <v>15</v>
      </c>
      <c r="B214" s="54" t="s">
        <v>16</v>
      </c>
      <c r="C214" s="18" t="s">
        <v>233</v>
      </c>
      <c r="D214" s="18" t="s">
        <v>21</v>
      </c>
      <c r="E214" s="18" t="s">
        <v>18</v>
      </c>
      <c r="F214" s="32">
        <v>2699.8026666666665</v>
      </c>
      <c r="G214" s="47" t="s">
        <v>64</v>
      </c>
      <c r="H214" s="47">
        <v>55.478000000000002</v>
      </c>
      <c r="I214" s="47">
        <v>0.73799999999999999</v>
      </c>
      <c r="J214" s="47" t="s">
        <v>64</v>
      </c>
      <c r="K214" s="47">
        <v>2.3180000000000001</v>
      </c>
      <c r="L214" s="47" t="s">
        <v>64</v>
      </c>
      <c r="M214" s="47">
        <v>3038.3159999999998</v>
      </c>
      <c r="N214" s="47">
        <v>4113.6549999999997</v>
      </c>
      <c r="O214" s="47">
        <v>947.43700000000001</v>
      </c>
    </row>
    <row r="215" spans="1:15" x14ac:dyDescent="0.25">
      <c r="A215" s="54" t="s">
        <v>15</v>
      </c>
      <c r="B215" s="54" t="s">
        <v>16</v>
      </c>
      <c r="C215" s="18" t="s">
        <v>234</v>
      </c>
      <c r="D215" s="18" t="s">
        <v>21</v>
      </c>
      <c r="E215" s="18" t="s">
        <v>18</v>
      </c>
      <c r="F215" s="32">
        <v>884.05600000000004</v>
      </c>
      <c r="G215" s="47">
        <v>117.66200000000001</v>
      </c>
      <c r="H215" s="47">
        <v>186.93199999999999</v>
      </c>
      <c r="I215" s="47">
        <v>239.68899999999999</v>
      </c>
      <c r="J215" s="47">
        <v>279.22399999999999</v>
      </c>
      <c r="K215" s="47">
        <v>110.21299999999999</v>
      </c>
      <c r="L215" s="47" t="s">
        <v>64</v>
      </c>
      <c r="M215" s="47">
        <v>882.78700000000003</v>
      </c>
      <c r="N215" s="47">
        <v>1197.232</v>
      </c>
      <c r="O215" s="47">
        <v>572.149</v>
      </c>
    </row>
    <row r="216" spans="1:15" x14ac:dyDescent="0.25">
      <c r="A216" s="54" t="s">
        <v>15</v>
      </c>
      <c r="B216" s="54" t="s">
        <v>16</v>
      </c>
      <c r="C216" s="18" t="s">
        <v>235</v>
      </c>
      <c r="D216" s="18" t="s">
        <v>21</v>
      </c>
      <c r="E216" s="18" t="s">
        <v>18</v>
      </c>
      <c r="F216" s="32">
        <v>9.3836666666666666</v>
      </c>
      <c r="G216" s="47">
        <v>11.295</v>
      </c>
      <c r="H216" s="47" t="s">
        <v>64</v>
      </c>
      <c r="I216" s="47" t="s">
        <v>64</v>
      </c>
      <c r="J216" s="47" t="s">
        <v>64</v>
      </c>
      <c r="K216" s="47" t="s">
        <v>64</v>
      </c>
      <c r="L216" s="47" t="s">
        <v>64</v>
      </c>
      <c r="M216" s="47" t="s">
        <v>64</v>
      </c>
      <c r="N216" s="47">
        <v>27.704999999999998</v>
      </c>
      <c r="O216" s="47">
        <v>0.44600000000000001</v>
      </c>
    </row>
    <row r="217" spans="1:15" x14ac:dyDescent="0.25">
      <c r="A217" s="54" t="s">
        <v>15</v>
      </c>
      <c r="B217" s="54" t="s">
        <v>16</v>
      </c>
      <c r="C217" s="18" t="s">
        <v>236</v>
      </c>
      <c r="D217" s="18" t="s">
        <v>21</v>
      </c>
      <c r="E217" s="18" t="s">
        <v>18</v>
      </c>
      <c r="F217" s="32">
        <v>0</v>
      </c>
      <c r="G217" s="47" t="s">
        <v>64</v>
      </c>
      <c r="H217" s="47" t="s">
        <v>64</v>
      </c>
      <c r="I217" s="47">
        <v>70.116</v>
      </c>
      <c r="J217" s="47" t="s">
        <v>64</v>
      </c>
      <c r="K217" s="47">
        <v>763.423</v>
      </c>
      <c r="L217" s="47" t="s">
        <v>64</v>
      </c>
      <c r="M217" s="47" t="s">
        <v>64</v>
      </c>
      <c r="N217" s="47" t="s">
        <v>64</v>
      </c>
      <c r="O217" s="47" t="s">
        <v>64</v>
      </c>
    </row>
    <row r="218" spans="1:15" x14ac:dyDescent="0.25">
      <c r="A218" s="54" t="s">
        <v>15</v>
      </c>
      <c r="B218" s="54" t="s">
        <v>16</v>
      </c>
      <c r="C218" s="18" t="s">
        <v>237</v>
      </c>
      <c r="D218" s="18" t="s">
        <v>21</v>
      </c>
      <c r="E218" s="18" t="s">
        <v>18</v>
      </c>
      <c r="F218" s="32">
        <v>31598.000333333333</v>
      </c>
      <c r="G218" s="47">
        <v>9084.7250000000004</v>
      </c>
      <c r="H218" s="47">
        <v>9494.5290000000005</v>
      </c>
      <c r="I218" s="47">
        <v>12520.189</v>
      </c>
      <c r="J218" s="47">
        <v>11528.925999999999</v>
      </c>
      <c r="K218" s="47">
        <v>22786.914000000001</v>
      </c>
      <c r="L218" s="47" t="s">
        <v>64</v>
      </c>
      <c r="M218" s="47">
        <v>29097.012999999999</v>
      </c>
      <c r="N218" s="47">
        <v>20896.071</v>
      </c>
      <c r="O218" s="47">
        <v>44800.917000000001</v>
      </c>
    </row>
    <row r="219" spans="1:15" x14ac:dyDescent="0.25">
      <c r="A219" s="54" t="s">
        <v>15</v>
      </c>
      <c r="B219" s="54" t="s">
        <v>16</v>
      </c>
      <c r="C219" s="18" t="s">
        <v>238</v>
      </c>
      <c r="D219" s="18" t="s">
        <v>21</v>
      </c>
      <c r="E219" s="18" t="s">
        <v>18</v>
      </c>
      <c r="F219" s="32">
        <v>387.29433333333333</v>
      </c>
      <c r="G219" s="47">
        <v>55.607999999999997</v>
      </c>
      <c r="H219" s="47">
        <v>19.02</v>
      </c>
      <c r="I219" s="47">
        <v>10.218</v>
      </c>
      <c r="J219" s="47">
        <v>36.552999999999997</v>
      </c>
      <c r="K219" s="47">
        <v>931.36699999999996</v>
      </c>
      <c r="L219" s="47" t="s">
        <v>64</v>
      </c>
      <c r="M219" s="47">
        <v>87.117000000000004</v>
      </c>
      <c r="N219" s="47">
        <v>418.93799999999999</v>
      </c>
      <c r="O219" s="47">
        <v>655.82799999999997</v>
      </c>
    </row>
    <row r="220" spans="1:15" x14ac:dyDescent="0.25">
      <c r="A220" s="54" t="s">
        <v>15</v>
      </c>
      <c r="B220" s="54" t="s">
        <v>16</v>
      </c>
      <c r="C220" s="18" t="s">
        <v>239</v>
      </c>
      <c r="D220" s="18" t="s">
        <v>21</v>
      </c>
      <c r="E220" s="18" t="s">
        <v>18</v>
      </c>
      <c r="F220" s="32">
        <v>1163.9096666666667</v>
      </c>
      <c r="G220" s="47">
        <v>14.038</v>
      </c>
      <c r="H220" s="47">
        <v>9.6660000000000004</v>
      </c>
      <c r="I220" s="47">
        <v>2.7429999999999999</v>
      </c>
      <c r="J220" s="47">
        <v>9.8680000000000003</v>
      </c>
      <c r="K220" s="47">
        <v>22.032</v>
      </c>
      <c r="L220" s="47" t="s">
        <v>64</v>
      </c>
      <c r="M220" s="47">
        <v>193.881</v>
      </c>
      <c r="N220" s="47">
        <v>514.05200000000002</v>
      </c>
      <c r="O220" s="47">
        <v>2783.7959999999998</v>
      </c>
    </row>
    <row r="221" spans="1:15" x14ac:dyDescent="0.25">
      <c r="A221" s="54" t="s">
        <v>15</v>
      </c>
      <c r="B221" s="54" t="s">
        <v>16</v>
      </c>
      <c r="C221" s="18" t="s">
        <v>240</v>
      </c>
      <c r="D221" s="18" t="s">
        <v>21</v>
      </c>
      <c r="E221" s="18" t="s">
        <v>18</v>
      </c>
      <c r="F221" s="32">
        <v>32.213333333333338</v>
      </c>
      <c r="G221" s="47" t="s">
        <v>64</v>
      </c>
      <c r="H221" s="47">
        <v>240.834</v>
      </c>
      <c r="I221" s="47">
        <v>4.6870000000000003</v>
      </c>
      <c r="J221" s="47" t="s">
        <v>64</v>
      </c>
      <c r="K221" s="47">
        <v>7.665</v>
      </c>
      <c r="L221" s="47" t="s">
        <v>64</v>
      </c>
      <c r="M221" s="47">
        <v>20.425000000000001</v>
      </c>
      <c r="N221" s="47">
        <v>39.154000000000003</v>
      </c>
      <c r="O221" s="47">
        <v>37.061</v>
      </c>
    </row>
    <row r="222" spans="1:15" x14ac:dyDescent="0.25">
      <c r="A222" s="54" t="s">
        <v>15</v>
      </c>
      <c r="B222" s="54" t="s">
        <v>16</v>
      </c>
      <c r="C222" s="18" t="s">
        <v>241</v>
      </c>
      <c r="D222" s="18" t="s">
        <v>21</v>
      </c>
      <c r="E222" s="18" t="s">
        <v>18</v>
      </c>
      <c r="F222" s="32">
        <v>93.786000000000001</v>
      </c>
      <c r="G222" s="47">
        <v>7.319</v>
      </c>
      <c r="H222" s="47">
        <v>1.1459999999999999</v>
      </c>
      <c r="I222" s="47">
        <v>7.6580000000000004</v>
      </c>
      <c r="J222" s="47">
        <v>146.52199999999999</v>
      </c>
      <c r="K222" s="47">
        <v>39.026000000000003</v>
      </c>
      <c r="L222" s="47" t="s">
        <v>64</v>
      </c>
      <c r="M222" s="47">
        <v>17.52</v>
      </c>
      <c r="N222" s="47">
        <v>242.261</v>
      </c>
      <c r="O222" s="47">
        <v>21.577000000000002</v>
      </c>
    </row>
    <row r="223" spans="1:15" x14ac:dyDescent="0.25">
      <c r="A223" s="54" t="s">
        <v>15</v>
      </c>
      <c r="B223" s="54" t="s">
        <v>16</v>
      </c>
      <c r="C223" s="18" t="s">
        <v>242</v>
      </c>
      <c r="D223" s="18" t="s">
        <v>21</v>
      </c>
      <c r="E223" s="18" t="s">
        <v>18</v>
      </c>
      <c r="F223" s="32">
        <v>230.64566666666667</v>
      </c>
      <c r="G223" s="47">
        <v>3.2490000000000001</v>
      </c>
      <c r="H223" s="47" t="s">
        <v>64</v>
      </c>
      <c r="I223" s="47">
        <v>6.3170000000000002</v>
      </c>
      <c r="J223" s="47">
        <v>5.4509999999999996</v>
      </c>
      <c r="K223" s="47">
        <v>240.99799999999999</v>
      </c>
      <c r="L223" s="47" t="s">
        <v>64</v>
      </c>
      <c r="M223" s="47">
        <v>31.963000000000001</v>
      </c>
      <c r="N223" s="47">
        <v>122.315</v>
      </c>
      <c r="O223" s="47">
        <v>537.65899999999999</v>
      </c>
    </row>
    <row r="224" spans="1:15" x14ac:dyDescent="0.25">
      <c r="A224" s="54" t="s">
        <v>15</v>
      </c>
      <c r="B224" s="54" t="s">
        <v>16</v>
      </c>
      <c r="C224" s="18" t="s">
        <v>243</v>
      </c>
      <c r="D224" s="18" t="s">
        <v>21</v>
      </c>
      <c r="E224" s="18" t="s">
        <v>18</v>
      </c>
      <c r="F224" s="32">
        <v>19121.185333333331</v>
      </c>
      <c r="G224" s="47">
        <v>3467.5479999999998</v>
      </c>
      <c r="H224" s="47">
        <v>4945.0209999999997</v>
      </c>
      <c r="I224" s="47">
        <v>498.70400000000001</v>
      </c>
      <c r="J224" s="47">
        <v>30912.951000000001</v>
      </c>
      <c r="K224" s="47">
        <v>54180.756999999998</v>
      </c>
      <c r="L224" s="47" t="s">
        <v>64</v>
      </c>
      <c r="M224" s="47">
        <v>12967.641</v>
      </c>
      <c r="N224" s="47">
        <v>27151.228999999999</v>
      </c>
      <c r="O224" s="47">
        <v>17244.686000000002</v>
      </c>
    </row>
  </sheetData>
  <autoFilter ref="A6:O195">
    <sortState ref="A6:O194">
      <sortCondition descending="1" ref="F5:F194"/>
    </sortState>
  </autoFilter>
  <hyperlinks>
    <hyperlink ref="F1" location="'CONTENTS &amp; NOTES'!A1" display="Return to Contents pag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54"/>
  <sheetViews>
    <sheetView showGridLines="0" workbookViewId="0">
      <selection activeCell="B7" sqref="B7"/>
    </sheetView>
  </sheetViews>
  <sheetFormatPr defaultColWidth="9.28515625" defaultRowHeight="12" x14ac:dyDescent="0.25"/>
  <cols>
    <col min="1" max="1" width="9.28515625" style="2"/>
    <col min="2" max="2" width="24.28515625" style="2" customWidth="1"/>
    <col min="3" max="3" width="5.140625" style="2" customWidth="1"/>
    <col min="4" max="4" width="12.42578125" style="2" customWidth="1"/>
    <col min="5" max="5" width="12.28515625" style="3" customWidth="1"/>
    <col min="6" max="6" width="11.28515625" style="2" bestFit="1" customWidth="1"/>
    <col min="7" max="8" width="11.140625" style="2" bestFit="1" customWidth="1"/>
    <col min="9" max="11" width="11.42578125" style="2" bestFit="1" customWidth="1"/>
    <col min="12" max="12" width="12.42578125" style="2" bestFit="1" customWidth="1"/>
    <col min="13" max="14" width="11.42578125" style="2" bestFit="1" customWidth="1"/>
    <col min="15" max="16384" width="9.28515625" style="2"/>
  </cols>
  <sheetData>
    <row r="1" spans="1:14" ht="14.4" x14ac:dyDescent="0.25">
      <c r="A1" s="1" t="s">
        <v>326</v>
      </c>
      <c r="E1" s="37" t="s">
        <v>248</v>
      </c>
      <c r="F1" s="38"/>
    </row>
    <row r="2" spans="1:14" s="4" customFormat="1" ht="13.8" x14ac:dyDescent="0.25">
      <c r="A2" s="4" t="s">
        <v>1</v>
      </c>
      <c r="B2" s="5" t="s">
        <v>287</v>
      </c>
      <c r="E2" s="107" t="s">
        <v>366</v>
      </c>
      <c r="F2" s="108"/>
      <c r="G2" s="109"/>
    </row>
    <row r="3" spans="1:14" s="9" customFormat="1" ht="24" x14ac:dyDescent="0.25">
      <c r="A3" s="7" t="s">
        <v>4</v>
      </c>
      <c r="B3" s="7" t="s">
        <v>5</v>
      </c>
      <c r="C3" s="7"/>
      <c r="D3" s="7" t="s">
        <v>6</v>
      </c>
      <c r="E3" s="8" t="s">
        <v>250</v>
      </c>
      <c r="F3" s="7" t="s">
        <v>8</v>
      </c>
      <c r="G3" s="7" t="s">
        <v>9</v>
      </c>
      <c r="H3" s="7" t="s">
        <v>10</v>
      </c>
      <c r="I3" s="7" t="s">
        <v>11</v>
      </c>
      <c r="J3" s="7" t="s">
        <v>12</v>
      </c>
      <c r="K3" s="7" t="s">
        <v>13</v>
      </c>
      <c r="L3" s="7" t="s">
        <v>14</v>
      </c>
      <c r="M3" s="7" t="s">
        <v>246</v>
      </c>
      <c r="N3" s="7" t="s">
        <v>251</v>
      </c>
    </row>
    <row r="4" spans="1:14" s="9" customFormat="1" x14ac:dyDescent="0.25">
      <c r="A4" s="10"/>
      <c r="B4" s="12" t="s">
        <v>370</v>
      </c>
      <c r="C4" s="10"/>
      <c r="D4" s="10"/>
      <c r="E4" s="11"/>
      <c r="F4" s="12">
        <f t="shared" ref="F4:N4" si="0">(COUNTIF(F7:F8750,"&gt;0")-1)</f>
        <v>92</v>
      </c>
      <c r="G4" s="12">
        <f t="shared" si="0"/>
        <v>98</v>
      </c>
      <c r="H4" s="12">
        <f t="shared" si="0"/>
        <v>106</v>
      </c>
      <c r="I4" s="12">
        <f t="shared" si="0"/>
        <v>97</v>
      </c>
      <c r="J4" s="12">
        <f t="shared" si="0"/>
        <v>103</v>
      </c>
      <c r="K4" s="12">
        <f t="shared" si="0"/>
        <v>103</v>
      </c>
      <c r="L4" s="12">
        <f t="shared" si="0"/>
        <v>109</v>
      </c>
      <c r="M4" s="12">
        <f t="shared" si="0"/>
        <v>106</v>
      </c>
      <c r="N4" s="12">
        <f t="shared" si="0"/>
        <v>99</v>
      </c>
    </row>
    <row r="5" spans="1:14" s="9" customFormat="1" x14ac:dyDescent="0.25">
      <c r="A5" s="10"/>
      <c r="B5" s="115" t="s">
        <v>371</v>
      </c>
      <c r="C5" s="10"/>
      <c r="D5" s="10"/>
      <c r="E5" s="39">
        <f>SUBTOTAL(9,E7:E125)</f>
        <v>1444113.9999999991</v>
      </c>
      <c r="F5" s="39">
        <f t="shared" ref="F5:K5" si="1">SUBTOTAL(9,F7:F125)</f>
        <v>568236</v>
      </c>
      <c r="G5" s="39">
        <f t="shared" si="1"/>
        <v>468342</v>
      </c>
      <c r="H5" s="39">
        <f t="shared" si="1"/>
        <v>624136</v>
      </c>
      <c r="I5" s="39">
        <f t="shared" si="1"/>
        <v>747328</v>
      </c>
      <c r="J5" s="39">
        <f t="shared" si="1"/>
        <v>645356</v>
      </c>
      <c r="K5" s="39">
        <f t="shared" si="1"/>
        <v>784668</v>
      </c>
      <c r="L5" s="39">
        <f>SUBTOTAL(9,L7:L125)</f>
        <v>1441692</v>
      </c>
      <c r="M5" s="39">
        <f>SUBTOTAL(9,M7:M125)</f>
        <v>1585182</v>
      </c>
      <c r="N5" s="39">
        <f>SUBTOTAL(9,N7:N125)</f>
        <v>1305468</v>
      </c>
    </row>
    <row r="6" spans="1:14" s="9" customFormat="1" x14ac:dyDescent="0.25">
      <c r="A6" s="14"/>
      <c r="B6" s="14"/>
      <c r="C6" s="14"/>
      <c r="D6" s="14"/>
      <c r="E6" s="15"/>
      <c r="F6" s="14"/>
      <c r="G6" s="14"/>
      <c r="H6" s="14"/>
      <c r="I6" s="14"/>
      <c r="J6" s="14"/>
      <c r="K6" s="14"/>
      <c r="L6" s="14"/>
      <c r="M6" s="14"/>
      <c r="N6" s="14"/>
    </row>
    <row r="7" spans="1:14" s="3" customFormat="1" x14ac:dyDescent="0.25">
      <c r="A7" s="36" t="s">
        <v>16</v>
      </c>
      <c r="B7" s="116" t="s">
        <v>369</v>
      </c>
      <c r="C7" s="83"/>
      <c r="D7" s="51" t="s">
        <v>18</v>
      </c>
      <c r="E7" s="40">
        <f t="shared" ref="E7:E38" si="2">SUM(L7:N7)/3</f>
        <v>403945.33333333331</v>
      </c>
      <c r="F7" s="82">
        <v>239775</v>
      </c>
      <c r="G7" s="82">
        <v>150412</v>
      </c>
      <c r="H7" s="82">
        <v>159994</v>
      </c>
      <c r="I7" s="82">
        <v>227187</v>
      </c>
      <c r="J7" s="82">
        <v>174871</v>
      </c>
      <c r="K7" s="82">
        <v>235167</v>
      </c>
      <c r="L7" s="82">
        <v>392929</v>
      </c>
      <c r="M7" s="82">
        <v>415017</v>
      </c>
      <c r="N7" s="82">
        <v>403890</v>
      </c>
    </row>
    <row r="8" spans="1:14" x14ac:dyDescent="0.25">
      <c r="A8" s="19" t="s">
        <v>16</v>
      </c>
      <c r="B8" s="80" t="s">
        <v>17</v>
      </c>
      <c r="C8" s="79"/>
      <c r="D8" s="49" t="s">
        <v>18</v>
      </c>
      <c r="E8" s="40">
        <f t="shared" si="2"/>
        <v>208863</v>
      </c>
      <c r="F8" s="81">
        <v>30756</v>
      </c>
      <c r="G8" s="81">
        <v>38979</v>
      </c>
      <c r="H8" s="81">
        <v>58591</v>
      </c>
      <c r="I8" s="81">
        <v>78771</v>
      </c>
      <c r="J8" s="81">
        <v>54662</v>
      </c>
      <c r="K8" s="81">
        <v>98352</v>
      </c>
      <c r="L8" s="81">
        <v>224834</v>
      </c>
      <c r="M8" s="81">
        <v>249188</v>
      </c>
      <c r="N8" s="81">
        <v>152567</v>
      </c>
    </row>
    <row r="9" spans="1:14" x14ac:dyDescent="0.25">
      <c r="A9" s="19" t="s">
        <v>16</v>
      </c>
      <c r="B9" s="80" t="s">
        <v>50</v>
      </c>
      <c r="C9" s="79"/>
      <c r="D9" s="49" t="s">
        <v>18</v>
      </c>
      <c r="E9" s="40">
        <f t="shared" si="2"/>
        <v>127267.33333333333</v>
      </c>
      <c r="F9" s="81">
        <v>22019</v>
      </c>
      <c r="G9" s="81">
        <v>22289</v>
      </c>
      <c r="H9" s="81">
        <v>21164</v>
      </c>
      <c r="I9" s="81">
        <v>12559</v>
      </c>
      <c r="J9" s="81">
        <v>10572</v>
      </c>
      <c r="K9" s="81">
        <v>45388</v>
      </c>
      <c r="L9" s="81">
        <v>154802</v>
      </c>
      <c r="M9" s="81">
        <v>123491</v>
      </c>
      <c r="N9" s="81">
        <v>103509</v>
      </c>
    </row>
    <row r="10" spans="1:14" x14ac:dyDescent="0.25">
      <c r="A10" s="19" t="s">
        <v>16</v>
      </c>
      <c r="B10" s="80" t="s">
        <v>20</v>
      </c>
      <c r="C10" s="79"/>
      <c r="D10" s="49" t="s">
        <v>18</v>
      </c>
      <c r="E10" s="40">
        <f t="shared" si="2"/>
        <v>122039</v>
      </c>
      <c r="F10" s="81">
        <v>17000</v>
      </c>
      <c r="G10" s="81">
        <v>18595</v>
      </c>
      <c r="H10" s="81">
        <v>27545</v>
      </c>
      <c r="I10" s="81">
        <v>44255</v>
      </c>
      <c r="J10" s="81">
        <v>38749</v>
      </c>
      <c r="K10" s="81">
        <v>43792</v>
      </c>
      <c r="L10" s="81">
        <v>80161</v>
      </c>
      <c r="M10" s="81">
        <v>155985</v>
      </c>
      <c r="N10" s="81">
        <v>129971</v>
      </c>
    </row>
    <row r="11" spans="1:14" x14ac:dyDescent="0.25">
      <c r="A11" s="19" t="s">
        <v>16</v>
      </c>
      <c r="B11" s="80" t="s">
        <v>253</v>
      </c>
      <c r="C11" s="79"/>
      <c r="D11" s="49" t="s">
        <v>18</v>
      </c>
      <c r="E11" s="40">
        <f t="shared" si="2"/>
        <v>95845.333333333328</v>
      </c>
      <c r="F11" s="81">
        <v>37808</v>
      </c>
      <c r="G11" s="81">
        <v>39246</v>
      </c>
      <c r="H11" s="81">
        <v>55421</v>
      </c>
      <c r="I11" s="81">
        <v>59361</v>
      </c>
      <c r="J11" s="81">
        <v>42534</v>
      </c>
      <c r="K11" s="81">
        <v>61093</v>
      </c>
      <c r="L11" s="81">
        <v>103463</v>
      </c>
      <c r="M11" s="81">
        <v>101567</v>
      </c>
      <c r="N11" s="81">
        <v>82506</v>
      </c>
    </row>
    <row r="12" spans="1:14" x14ac:dyDescent="0.25">
      <c r="A12" s="19" t="s">
        <v>16</v>
      </c>
      <c r="B12" s="80" t="s">
        <v>28</v>
      </c>
      <c r="C12" s="79"/>
      <c r="D12" s="49" t="s">
        <v>18</v>
      </c>
      <c r="E12" s="40">
        <f t="shared" si="2"/>
        <v>51943.333333333336</v>
      </c>
      <c r="F12" s="81">
        <v>7860</v>
      </c>
      <c r="G12" s="81">
        <v>9850</v>
      </c>
      <c r="H12" s="81">
        <v>16947</v>
      </c>
      <c r="I12" s="81">
        <v>19504</v>
      </c>
      <c r="J12" s="81">
        <v>15117</v>
      </c>
      <c r="K12" s="81">
        <v>14215</v>
      </c>
      <c r="L12" s="81">
        <v>48104</v>
      </c>
      <c r="M12" s="81">
        <v>56057</v>
      </c>
      <c r="N12" s="81">
        <v>51669</v>
      </c>
    </row>
    <row r="13" spans="1:14" x14ac:dyDescent="0.25">
      <c r="A13" s="19" t="s">
        <v>16</v>
      </c>
      <c r="B13" s="80" t="s">
        <v>254</v>
      </c>
      <c r="C13" s="79"/>
      <c r="D13" s="49" t="s">
        <v>18</v>
      </c>
      <c r="E13" s="40">
        <f t="shared" si="2"/>
        <v>49612.666666666664</v>
      </c>
      <c r="F13" s="81">
        <v>61481</v>
      </c>
      <c r="G13" s="81">
        <v>47544</v>
      </c>
      <c r="H13" s="81">
        <v>41504</v>
      </c>
      <c r="I13" s="81">
        <v>51303</v>
      </c>
      <c r="J13" s="81">
        <v>40646</v>
      </c>
      <c r="K13" s="81">
        <v>30121</v>
      </c>
      <c r="L13" s="81">
        <v>61530</v>
      </c>
      <c r="M13" s="81">
        <v>56800</v>
      </c>
      <c r="N13" s="81">
        <v>30508</v>
      </c>
    </row>
    <row r="14" spans="1:14" x14ac:dyDescent="0.25">
      <c r="A14" s="19" t="s">
        <v>16</v>
      </c>
      <c r="B14" s="80" t="s">
        <v>186</v>
      </c>
      <c r="C14" s="79"/>
      <c r="D14" s="49" t="s">
        <v>18</v>
      </c>
      <c r="E14" s="40">
        <f t="shared" si="2"/>
        <v>43922.333333333336</v>
      </c>
      <c r="F14" s="81">
        <v>4057</v>
      </c>
      <c r="G14" s="81">
        <v>3508</v>
      </c>
      <c r="H14" s="81">
        <v>2271</v>
      </c>
      <c r="I14" s="81">
        <v>2883</v>
      </c>
      <c r="J14" s="81">
        <v>8022</v>
      </c>
      <c r="K14" s="81">
        <v>4357</v>
      </c>
      <c r="L14" s="81">
        <v>7989</v>
      </c>
      <c r="M14" s="81">
        <v>104337</v>
      </c>
      <c r="N14" s="81">
        <v>19441</v>
      </c>
    </row>
    <row r="15" spans="1:14" x14ac:dyDescent="0.25">
      <c r="A15" s="19" t="s">
        <v>16</v>
      </c>
      <c r="B15" s="80" t="s">
        <v>24</v>
      </c>
      <c r="C15" s="79"/>
      <c r="D15" s="49" t="s">
        <v>18</v>
      </c>
      <c r="E15" s="40">
        <f t="shared" si="2"/>
        <v>40268.333333333336</v>
      </c>
      <c r="F15" s="81">
        <v>5659</v>
      </c>
      <c r="G15" s="81">
        <v>9716</v>
      </c>
      <c r="H15" s="81">
        <v>19990</v>
      </c>
      <c r="I15" s="81">
        <v>27556</v>
      </c>
      <c r="J15" s="81">
        <v>48616</v>
      </c>
      <c r="K15" s="81">
        <v>55871</v>
      </c>
      <c r="L15" s="81">
        <v>60326</v>
      </c>
      <c r="M15" s="81">
        <v>30652</v>
      </c>
      <c r="N15" s="81">
        <v>29827</v>
      </c>
    </row>
    <row r="16" spans="1:14" x14ac:dyDescent="0.25">
      <c r="A16" s="19" t="s">
        <v>16</v>
      </c>
      <c r="B16" s="80" t="s">
        <v>46</v>
      </c>
      <c r="C16" s="79"/>
      <c r="D16" s="49" t="s">
        <v>18</v>
      </c>
      <c r="E16" s="40">
        <f t="shared" si="2"/>
        <v>36276.666666666664</v>
      </c>
      <c r="F16" s="81">
        <v>5376</v>
      </c>
      <c r="G16" s="81">
        <v>6620</v>
      </c>
      <c r="H16" s="81">
        <v>10649</v>
      </c>
      <c r="I16" s="81">
        <v>15300</v>
      </c>
      <c r="J16" s="81">
        <v>15564</v>
      </c>
      <c r="K16" s="81">
        <v>24465</v>
      </c>
      <c r="L16" s="81">
        <v>25642</v>
      </c>
      <c r="M16" s="81">
        <v>35865</v>
      </c>
      <c r="N16" s="81">
        <v>47323</v>
      </c>
    </row>
    <row r="17" spans="1:14" x14ac:dyDescent="0.25">
      <c r="A17" s="19" t="s">
        <v>16</v>
      </c>
      <c r="B17" s="80" t="s">
        <v>31</v>
      </c>
      <c r="C17" s="79"/>
      <c r="D17" s="49" t="s">
        <v>18</v>
      </c>
      <c r="E17" s="40">
        <f t="shared" si="2"/>
        <v>25599.333333333332</v>
      </c>
      <c r="F17" s="81">
        <v>8933</v>
      </c>
      <c r="G17" s="81">
        <v>12591</v>
      </c>
      <c r="H17" s="81">
        <v>21554</v>
      </c>
      <c r="I17" s="81">
        <v>1205</v>
      </c>
      <c r="J17" s="81">
        <v>21852</v>
      </c>
      <c r="K17" s="81">
        <v>17271</v>
      </c>
      <c r="L17" s="81">
        <v>27041</v>
      </c>
      <c r="M17" s="81">
        <v>27287</v>
      </c>
      <c r="N17" s="81">
        <v>22470</v>
      </c>
    </row>
    <row r="18" spans="1:14" x14ac:dyDescent="0.25">
      <c r="A18" s="19" t="s">
        <v>16</v>
      </c>
      <c r="B18" s="80" t="s">
        <v>99</v>
      </c>
      <c r="C18" s="79"/>
      <c r="D18" s="49" t="s">
        <v>18</v>
      </c>
      <c r="E18" s="40">
        <f t="shared" si="2"/>
        <v>22815.666666666668</v>
      </c>
      <c r="F18" s="81">
        <v>6555</v>
      </c>
      <c r="G18" s="81">
        <v>5413</v>
      </c>
      <c r="H18" s="81">
        <v>7477</v>
      </c>
      <c r="I18" s="81">
        <v>5092</v>
      </c>
      <c r="J18" s="81">
        <v>9362</v>
      </c>
      <c r="K18" s="81">
        <v>14337</v>
      </c>
      <c r="L18" s="81">
        <v>20007</v>
      </c>
      <c r="M18" s="81">
        <v>28674</v>
      </c>
      <c r="N18" s="81">
        <v>19766</v>
      </c>
    </row>
    <row r="19" spans="1:14" x14ac:dyDescent="0.25">
      <c r="A19" s="19" t="s">
        <v>16</v>
      </c>
      <c r="B19" s="80" t="s">
        <v>23</v>
      </c>
      <c r="C19" s="79"/>
      <c r="D19" s="49" t="s">
        <v>18</v>
      </c>
      <c r="E19" s="40">
        <f t="shared" si="2"/>
        <v>21360.666666666668</v>
      </c>
      <c r="F19" s="81">
        <v>6310</v>
      </c>
      <c r="G19" s="81">
        <v>12118</v>
      </c>
      <c r="H19" s="81">
        <v>18346</v>
      </c>
      <c r="I19" s="81">
        <v>9707</v>
      </c>
      <c r="J19" s="81">
        <v>7619</v>
      </c>
      <c r="K19" s="81">
        <v>12588</v>
      </c>
      <c r="L19" s="81">
        <v>20498</v>
      </c>
      <c r="M19" s="81">
        <v>22399</v>
      </c>
      <c r="N19" s="81">
        <v>21185</v>
      </c>
    </row>
    <row r="20" spans="1:14" x14ac:dyDescent="0.25">
      <c r="A20" s="19" t="s">
        <v>16</v>
      </c>
      <c r="B20" s="80" t="s">
        <v>263</v>
      </c>
      <c r="C20" s="79"/>
      <c r="D20" s="49" t="s">
        <v>18</v>
      </c>
      <c r="E20" s="40">
        <f t="shared" si="2"/>
        <v>18182</v>
      </c>
      <c r="F20" s="81">
        <v>7947</v>
      </c>
      <c r="G20" s="81">
        <v>14122</v>
      </c>
      <c r="H20" s="81">
        <v>8441</v>
      </c>
      <c r="I20" s="81">
        <v>25659</v>
      </c>
      <c r="J20" s="81">
        <v>31511</v>
      </c>
      <c r="K20" s="81">
        <v>19149</v>
      </c>
      <c r="L20" s="81">
        <v>38109</v>
      </c>
      <c r="M20" s="81">
        <v>16437</v>
      </c>
      <c r="N20" s="19"/>
    </row>
    <row r="21" spans="1:14" x14ac:dyDescent="0.25">
      <c r="A21" s="19" t="s">
        <v>16</v>
      </c>
      <c r="B21" s="80" t="s">
        <v>255</v>
      </c>
      <c r="C21" s="79"/>
      <c r="D21" s="49" t="s">
        <v>18</v>
      </c>
      <c r="E21" s="40">
        <f t="shared" si="2"/>
        <v>17743.666666666668</v>
      </c>
      <c r="F21" s="81">
        <v>2259</v>
      </c>
      <c r="G21" s="81">
        <v>2837</v>
      </c>
      <c r="H21" s="81">
        <v>5420</v>
      </c>
      <c r="I21" s="81">
        <v>5999</v>
      </c>
      <c r="J21" s="81">
        <v>5738</v>
      </c>
      <c r="K21" s="81">
        <v>10113</v>
      </c>
      <c r="L21" s="81">
        <v>29739</v>
      </c>
      <c r="M21" s="81">
        <v>12449</v>
      </c>
      <c r="N21" s="81">
        <v>11043</v>
      </c>
    </row>
    <row r="22" spans="1:14" x14ac:dyDescent="0.25">
      <c r="A22" s="19" t="s">
        <v>16</v>
      </c>
      <c r="B22" s="80" t="s">
        <v>116</v>
      </c>
      <c r="C22" s="79"/>
      <c r="D22" s="49" t="s">
        <v>18</v>
      </c>
      <c r="E22" s="40">
        <f t="shared" si="2"/>
        <v>16254.333333333334</v>
      </c>
      <c r="F22" s="81">
        <v>16232</v>
      </c>
      <c r="G22" s="81">
        <v>1371</v>
      </c>
      <c r="H22" s="81">
        <v>39026</v>
      </c>
      <c r="I22" s="81">
        <v>2277</v>
      </c>
      <c r="J22" s="81">
        <v>9274</v>
      </c>
      <c r="K22" s="81">
        <v>4838</v>
      </c>
      <c r="L22" s="81">
        <v>21886</v>
      </c>
      <c r="M22" s="81">
        <v>14288</v>
      </c>
      <c r="N22" s="81">
        <v>12589</v>
      </c>
    </row>
    <row r="23" spans="1:14" x14ac:dyDescent="0.25">
      <c r="A23" s="19" t="s">
        <v>16</v>
      </c>
      <c r="B23" s="80" t="s">
        <v>26</v>
      </c>
      <c r="C23" s="79"/>
      <c r="D23" s="49" t="s">
        <v>18</v>
      </c>
      <c r="E23" s="40">
        <f t="shared" si="2"/>
        <v>13852.666666666666</v>
      </c>
      <c r="F23" s="81">
        <v>7249</v>
      </c>
      <c r="G23" s="81">
        <v>1530</v>
      </c>
      <c r="H23" s="81">
        <v>2903</v>
      </c>
      <c r="I23" s="81">
        <v>8840</v>
      </c>
      <c r="J23" s="81">
        <v>23538</v>
      </c>
      <c r="K23" s="81">
        <v>9273</v>
      </c>
      <c r="L23" s="81">
        <v>9438</v>
      </c>
      <c r="M23" s="81">
        <v>21173</v>
      </c>
      <c r="N23" s="81">
        <v>10947</v>
      </c>
    </row>
    <row r="24" spans="1:14" x14ac:dyDescent="0.25">
      <c r="A24" s="19" t="s">
        <v>16</v>
      </c>
      <c r="B24" s="80" t="s">
        <v>19</v>
      </c>
      <c r="C24" s="79"/>
      <c r="D24" s="49" t="s">
        <v>18</v>
      </c>
      <c r="E24" s="40">
        <f t="shared" si="2"/>
        <v>12914.333333333334</v>
      </c>
      <c r="F24" s="81">
        <v>14861</v>
      </c>
      <c r="G24" s="81">
        <v>10168</v>
      </c>
      <c r="H24" s="81">
        <v>4264</v>
      </c>
      <c r="I24" s="81">
        <v>37638</v>
      </c>
      <c r="J24" s="81">
        <v>14048</v>
      </c>
      <c r="K24" s="81">
        <v>9366</v>
      </c>
      <c r="L24" s="81">
        <v>16854</v>
      </c>
      <c r="M24" s="81">
        <v>10751</v>
      </c>
      <c r="N24" s="81">
        <v>11138</v>
      </c>
    </row>
    <row r="25" spans="1:14" x14ac:dyDescent="0.25">
      <c r="A25" s="19" t="s">
        <v>16</v>
      </c>
      <c r="B25" s="80" t="s">
        <v>36</v>
      </c>
      <c r="C25" s="79"/>
      <c r="D25" s="49" t="s">
        <v>18</v>
      </c>
      <c r="E25" s="40">
        <f t="shared" si="2"/>
        <v>12495.333333333334</v>
      </c>
      <c r="F25" s="81">
        <v>2410</v>
      </c>
      <c r="G25" s="81">
        <v>3455</v>
      </c>
      <c r="H25" s="81">
        <v>4374</v>
      </c>
      <c r="I25" s="81">
        <v>2650</v>
      </c>
      <c r="J25" s="81">
        <v>1843</v>
      </c>
      <c r="K25" s="81">
        <v>7840</v>
      </c>
      <c r="L25" s="81">
        <v>18936</v>
      </c>
      <c r="M25" s="81">
        <v>11209</v>
      </c>
      <c r="N25" s="81">
        <v>7341</v>
      </c>
    </row>
    <row r="26" spans="1:14" x14ac:dyDescent="0.25">
      <c r="A26" s="19" t="s">
        <v>16</v>
      </c>
      <c r="B26" s="80" t="s">
        <v>55</v>
      </c>
      <c r="C26" s="79"/>
      <c r="D26" s="49" t="s">
        <v>18</v>
      </c>
      <c r="E26" s="40">
        <f t="shared" si="2"/>
        <v>11131.333333333334</v>
      </c>
      <c r="F26" s="81">
        <v>6228</v>
      </c>
      <c r="G26" s="81">
        <v>6316</v>
      </c>
      <c r="H26" s="81">
        <v>6119</v>
      </c>
      <c r="I26" s="81">
        <v>8055</v>
      </c>
      <c r="J26" s="81">
        <v>8354</v>
      </c>
      <c r="K26" s="81">
        <v>9427</v>
      </c>
      <c r="L26" s="81">
        <v>11179</v>
      </c>
      <c r="M26" s="81">
        <v>9897</v>
      </c>
      <c r="N26" s="81">
        <v>12318</v>
      </c>
    </row>
    <row r="27" spans="1:14" x14ac:dyDescent="0.25">
      <c r="A27" s="19" t="s">
        <v>16</v>
      </c>
      <c r="B27" s="80" t="s">
        <v>34</v>
      </c>
      <c r="C27" s="79"/>
      <c r="D27" s="49" t="s">
        <v>18</v>
      </c>
      <c r="E27" s="40">
        <f t="shared" si="2"/>
        <v>10809.666666666666</v>
      </c>
      <c r="F27" s="81">
        <v>3757</v>
      </c>
      <c r="G27" s="81">
        <v>4474</v>
      </c>
      <c r="H27" s="81">
        <v>10981</v>
      </c>
      <c r="I27" s="81">
        <v>11424</v>
      </c>
      <c r="J27" s="81">
        <v>4913</v>
      </c>
      <c r="K27" s="81">
        <v>10349</v>
      </c>
      <c r="L27" s="81">
        <v>11614</v>
      </c>
      <c r="M27" s="81">
        <v>11418</v>
      </c>
      <c r="N27" s="81">
        <v>9397</v>
      </c>
    </row>
    <row r="28" spans="1:14" x14ac:dyDescent="0.25">
      <c r="A28" s="19" t="s">
        <v>16</v>
      </c>
      <c r="B28" s="80" t="s">
        <v>22</v>
      </c>
      <c r="C28" s="79"/>
      <c r="D28" s="49" t="s">
        <v>18</v>
      </c>
      <c r="E28" s="40">
        <f t="shared" si="2"/>
        <v>9801</v>
      </c>
      <c r="F28" s="19">
        <v>0</v>
      </c>
      <c r="G28" s="19">
        <v>0</v>
      </c>
      <c r="H28" s="19">
        <v>0</v>
      </c>
      <c r="I28" s="19">
        <v>0</v>
      </c>
      <c r="J28" s="19">
        <v>0</v>
      </c>
      <c r="K28" s="19">
        <v>0</v>
      </c>
      <c r="L28" s="19">
        <v>0</v>
      </c>
      <c r="M28" s="81">
        <v>16056</v>
      </c>
      <c r="N28" s="81">
        <v>13347</v>
      </c>
    </row>
    <row r="29" spans="1:14" x14ac:dyDescent="0.25">
      <c r="A29" s="19" t="s">
        <v>16</v>
      </c>
      <c r="B29" s="80" t="s">
        <v>257</v>
      </c>
      <c r="C29" s="79"/>
      <c r="D29" s="49" t="s">
        <v>18</v>
      </c>
      <c r="E29" s="40">
        <f t="shared" si="2"/>
        <v>9140.3333333333339</v>
      </c>
      <c r="F29" s="19"/>
      <c r="G29" s="19"/>
      <c r="H29" s="19">
        <v>0</v>
      </c>
      <c r="I29" s="19">
        <v>0</v>
      </c>
      <c r="J29" s="19">
        <v>2</v>
      </c>
      <c r="K29" s="19">
        <v>2</v>
      </c>
      <c r="L29" s="19">
        <v>0</v>
      </c>
      <c r="M29" s="19">
        <v>0</v>
      </c>
      <c r="N29" s="81">
        <v>27421</v>
      </c>
    </row>
    <row r="30" spans="1:14" x14ac:dyDescent="0.25">
      <c r="A30" s="19" t="s">
        <v>16</v>
      </c>
      <c r="B30" s="80" t="s">
        <v>100</v>
      </c>
      <c r="C30" s="79"/>
      <c r="D30" s="49" t="s">
        <v>18</v>
      </c>
      <c r="E30" s="40">
        <f t="shared" si="2"/>
        <v>7514.333333333333</v>
      </c>
      <c r="F30" s="19">
        <v>7</v>
      </c>
      <c r="G30" s="19">
        <v>25</v>
      </c>
      <c r="H30" s="19">
        <v>0</v>
      </c>
      <c r="I30" s="19">
        <v>223</v>
      </c>
      <c r="J30" s="81">
        <v>1003</v>
      </c>
      <c r="K30" s="81">
        <v>1304</v>
      </c>
      <c r="L30" s="81">
        <v>3305</v>
      </c>
      <c r="M30" s="81">
        <v>2230</v>
      </c>
      <c r="N30" s="81">
        <v>17008</v>
      </c>
    </row>
    <row r="31" spans="1:14" x14ac:dyDescent="0.25">
      <c r="A31" s="19" t="s">
        <v>16</v>
      </c>
      <c r="B31" s="80" t="s">
        <v>47</v>
      </c>
      <c r="C31" s="79"/>
      <c r="D31" s="49" t="s">
        <v>18</v>
      </c>
      <c r="E31" s="40">
        <f t="shared" si="2"/>
        <v>7271.333333333333</v>
      </c>
      <c r="F31" s="81">
        <v>3039</v>
      </c>
      <c r="G31" s="81">
        <v>2547</v>
      </c>
      <c r="H31" s="81">
        <v>7086</v>
      </c>
      <c r="I31" s="81">
        <v>3585</v>
      </c>
      <c r="J31" s="81">
        <v>3691</v>
      </c>
      <c r="K31" s="81">
        <v>3682</v>
      </c>
      <c r="L31" s="81">
        <v>4924</v>
      </c>
      <c r="M31" s="81">
        <v>5343</v>
      </c>
      <c r="N31" s="81">
        <v>11547</v>
      </c>
    </row>
    <row r="32" spans="1:14" x14ac:dyDescent="0.25">
      <c r="A32" s="19" t="s">
        <v>16</v>
      </c>
      <c r="B32" s="80" t="s">
        <v>258</v>
      </c>
      <c r="C32" s="79"/>
      <c r="D32" s="49" t="s">
        <v>18</v>
      </c>
      <c r="E32" s="40">
        <f t="shared" si="2"/>
        <v>4601.333333333333</v>
      </c>
      <c r="F32" s="81">
        <v>2661</v>
      </c>
      <c r="G32" s="81">
        <v>3173</v>
      </c>
      <c r="H32" s="81">
        <v>3862</v>
      </c>
      <c r="I32" s="81">
        <v>2854</v>
      </c>
      <c r="J32" s="81">
        <v>2815</v>
      </c>
      <c r="K32" s="81">
        <v>3651</v>
      </c>
      <c r="L32" s="81">
        <v>3590</v>
      </c>
      <c r="M32" s="81">
        <v>4979</v>
      </c>
      <c r="N32" s="81">
        <v>5235</v>
      </c>
    </row>
    <row r="33" spans="1:14" x14ac:dyDescent="0.25">
      <c r="A33" s="19" t="s">
        <v>16</v>
      </c>
      <c r="B33" s="80" t="s">
        <v>256</v>
      </c>
      <c r="C33" s="79"/>
      <c r="D33" s="49" t="s">
        <v>18</v>
      </c>
      <c r="E33" s="40">
        <f t="shared" si="2"/>
        <v>4247.666666666667</v>
      </c>
      <c r="F33" s="81">
        <v>1306</v>
      </c>
      <c r="G33" s="81">
        <v>1065</v>
      </c>
      <c r="H33" s="81">
        <v>4981</v>
      </c>
      <c r="I33" s="81">
        <v>3314</v>
      </c>
      <c r="J33" s="81">
        <v>3137</v>
      </c>
      <c r="K33" s="81">
        <v>3978</v>
      </c>
      <c r="L33" s="81">
        <v>4868</v>
      </c>
      <c r="M33" s="81">
        <v>3979</v>
      </c>
      <c r="N33" s="81">
        <v>3896</v>
      </c>
    </row>
    <row r="34" spans="1:14" x14ac:dyDescent="0.25">
      <c r="A34" s="19" t="s">
        <v>16</v>
      </c>
      <c r="B34" s="80" t="s">
        <v>25</v>
      </c>
      <c r="C34" s="79"/>
      <c r="D34" s="49" t="s">
        <v>18</v>
      </c>
      <c r="E34" s="40">
        <f t="shared" si="2"/>
        <v>3718.3333333333335</v>
      </c>
      <c r="F34" s="81">
        <v>8255</v>
      </c>
      <c r="G34" s="81">
        <v>8504</v>
      </c>
      <c r="H34" s="81">
        <v>10670</v>
      </c>
      <c r="I34" s="81">
        <v>9379</v>
      </c>
      <c r="J34" s="81">
        <v>10121</v>
      </c>
      <c r="K34" s="81">
        <v>5079</v>
      </c>
      <c r="L34" s="81">
        <v>5992</v>
      </c>
      <c r="M34" s="81">
        <v>5163</v>
      </c>
      <c r="N34" s="19"/>
    </row>
    <row r="35" spans="1:14" x14ac:dyDescent="0.25">
      <c r="A35" s="19" t="s">
        <v>16</v>
      </c>
      <c r="B35" s="80" t="s">
        <v>65</v>
      </c>
      <c r="C35" s="79"/>
      <c r="D35" s="49" t="s">
        <v>18</v>
      </c>
      <c r="E35" s="40">
        <f t="shared" si="2"/>
        <v>3324.3333333333335</v>
      </c>
      <c r="F35" s="19"/>
      <c r="G35" s="19">
        <v>220</v>
      </c>
      <c r="H35" s="81">
        <v>9198</v>
      </c>
      <c r="I35" s="81">
        <v>7464</v>
      </c>
      <c r="J35" s="81">
        <v>4579</v>
      </c>
      <c r="K35" s="81">
        <v>3476</v>
      </c>
      <c r="L35" s="81">
        <v>4913</v>
      </c>
      <c r="M35" s="81">
        <v>5060</v>
      </c>
      <c r="N35" s="19"/>
    </row>
    <row r="36" spans="1:14" x14ac:dyDescent="0.25">
      <c r="A36" s="19" t="s">
        <v>16</v>
      </c>
      <c r="B36" s="80" t="s">
        <v>109</v>
      </c>
      <c r="C36" s="79"/>
      <c r="D36" s="49" t="s">
        <v>18</v>
      </c>
      <c r="E36" s="40">
        <f t="shared" si="2"/>
        <v>3315.6666666666665</v>
      </c>
      <c r="F36" s="19">
        <v>0</v>
      </c>
      <c r="G36" s="19">
        <v>226</v>
      </c>
      <c r="H36" s="81">
        <v>1657</v>
      </c>
      <c r="I36" s="81">
        <v>2746</v>
      </c>
      <c r="J36" s="81">
        <v>2551</v>
      </c>
      <c r="K36" s="81">
        <v>2519</v>
      </c>
      <c r="L36" s="81">
        <v>2429</v>
      </c>
      <c r="M36" s="81">
        <v>3663</v>
      </c>
      <c r="N36" s="81">
        <v>3855</v>
      </c>
    </row>
    <row r="37" spans="1:14" x14ac:dyDescent="0.25">
      <c r="A37" s="19" t="s">
        <v>16</v>
      </c>
      <c r="B37" s="80" t="s">
        <v>32</v>
      </c>
      <c r="C37" s="79"/>
      <c r="D37" s="49" t="s">
        <v>18</v>
      </c>
      <c r="E37" s="40">
        <f t="shared" si="2"/>
        <v>3290.6666666666665</v>
      </c>
      <c r="F37" s="19">
        <v>0</v>
      </c>
      <c r="G37" s="81">
        <v>8154</v>
      </c>
      <c r="H37" s="81">
        <v>6337</v>
      </c>
      <c r="I37" s="81">
        <v>7307</v>
      </c>
      <c r="J37" s="81">
        <v>4577</v>
      </c>
      <c r="K37" s="81">
        <v>1697</v>
      </c>
      <c r="L37" s="81">
        <v>3889</v>
      </c>
      <c r="M37" s="81">
        <v>2770</v>
      </c>
      <c r="N37" s="81">
        <v>3213</v>
      </c>
    </row>
    <row r="38" spans="1:14" x14ac:dyDescent="0.25">
      <c r="A38" s="19" t="s">
        <v>16</v>
      </c>
      <c r="B38" s="80" t="s">
        <v>52</v>
      </c>
      <c r="C38" s="79"/>
      <c r="D38" s="49" t="s">
        <v>18</v>
      </c>
      <c r="E38" s="40">
        <f t="shared" si="2"/>
        <v>3261</v>
      </c>
      <c r="F38" s="19">
        <v>368</v>
      </c>
      <c r="G38" s="19">
        <v>319</v>
      </c>
      <c r="H38" s="19">
        <v>457</v>
      </c>
      <c r="I38" s="19">
        <v>312</v>
      </c>
      <c r="J38" s="19">
        <v>641</v>
      </c>
      <c r="K38" s="19">
        <v>673</v>
      </c>
      <c r="L38" s="81">
        <v>1223</v>
      </c>
      <c r="M38" s="81">
        <v>1654</v>
      </c>
      <c r="N38" s="81">
        <v>6906</v>
      </c>
    </row>
    <row r="39" spans="1:14" x14ac:dyDescent="0.25">
      <c r="A39" s="19" t="s">
        <v>16</v>
      </c>
      <c r="B39" s="80" t="s">
        <v>37</v>
      </c>
      <c r="C39" s="79"/>
      <c r="D39" s="49" t="s">
        <v>18</v>
      </c>
      <c r="E39" s="40">
        <f t="shared" ref="E39:E70" si="3">SUM(L39:N39)/3</f>
        <v>2115</v>
      </c>
      <c r="F39" s="19">
        <v>917</v>
      </c>
      <c r="G39" s="81">
        <v>2660</v>
      </c>
      <c r="H39" s="81">
        <v>2396</v>
      </c>
      <c r="I39" s="19">
        <v>0</v>
      </c>
      <c r="J39" s="19">
        <v>0</v>
      </c>
      <c r="K39" s="19">
        <v>0</v>
      </c>
      <c r="L39" s="19">
        <v>0</v>
      </c>
      <c r="M39" s="19">
        <v>0</v>
      </c>
      <c r="N39" s="81">
        <v>6345</v>
      </c>
    </row>
    <row r="40" spans="1:14" x14ac:dyDescent="0.25">
      <c r="A40" s="19" t="s">
        <v>16</v>
      </c>
      <c r="B40" s="80" t="s">
        <v>51</v>
      </c>
      <c r="C40" s="79"/>
      <c r="D40" s="49" t="s">
        <v>18</v>
      </c>
      <c r="E40" s="40">
        <f t="shared" si="3"/>
        <v>1938.3333333333333</v>
      </c>
      <c r="F40" s="19">
        <v>191</v>
      </c>
      <c r="G40" s="19">
        <v>546</v>
      </c>
      <c r="H40" s="19">
        <v>364</v>
      </c>
      <c r="I40" s="19">
        <v>249</v>
      </c>
      <c r="J40" s="19">
        <v>597</v>
      </c>
      <c r="K40" s="19">
        <v>779</v>
      </c>
      <c r="L40" s="81">
        <v>1025</v>
      </c>
      <c r="M40" s="81">
        <v>2827</v>
      </c>
      <c r="N40" s="81">
        <v>1963</v>
      </c>
    </row>
    <row r="41" spans="1:14" x14ac:dyDescent="0.25">
      <c r="A41" s="19" t="s">
        <v>16</v>
      </c>
      <c r="B41" s="80" t="s">
        <v>49</v>
      </c>
      <c r="C41" s="79"/>
      <c r="D41" s="49" t="s">
        <v>18</v>
      </c>
      <c r="E41" s="40">
        <f t="shared" si="3"/>
        <v>1771.3333333333333</v>
      </c>
      <c r="F41" s="19">
        <v>607</v>
      </c>
      <c r="G41" s="19">
        <v>380</v>
      </c>
      <c r="H41" s="19">
        <v>596</v>
      </c>
      <c r="I41" s="81">
        <v>1011</v>
      </c>
      <c r="J41" s="19">
        <v>794</v>
      </c>
      <c r="K41" s="81">
        <v>1514</v>
      </c>
      <c r="L41" s="81">
        <v>1824</v>
      </c>
      <c r="M41" s="81">
        <v>1825</v>
      </c>
      <c r="N41" s="81">
        <v>1665</v>
      </c>
    </row>
    <row r="42" spans="1:14" x14ac:dyDescent="0.25">
      <c r="A42" s="19" t="s">
        <v>16</v>
      </c>
      <c r="B42" s="80" t="s">
        <v>39</v>
      </c>
      <c r="C42" s="79"/>
      <c r="D42" s="49" t="s">
        <v>18</v>
      </c>
      <c r="E42" s="40">
        <f t="shared" si="3"/>
        <v>1607</v>
      </c>
      <c r="F42" s="81">
        <v>2904</v>
      </c>
      <c r="G42" s="81">
        <v>1446</v>
      </c>
      <c r="H42" s="81">
        <v>1364</v>
      </c>
      <c r="I42" s="81">
        <v>1216</v>
      </c>
      <c r="J42" s="19">
        <v>672</v>
      </c>
      <c r="K42" s="19">
        <v>878</v>
      </c>
      <c r="L42" s="19">
        <v>768</v>
      </c>
      <c r="M42" s="81">
        <v>1937</v>
      </c>
      <c r="N42" s="81">
        <v>2116</v>
      </c>
    </row>
    <row r="43" spans="1:14" x14ac:dyDescent="0.25">
      <c r="A43" s="19" t="s">
        <v>16</v>
      </c>
      <c r="B43" s="80" t="s">
        <v>61</v>
      </c>
      <c r="C43" s="79"/>
      <c r="D43" s="49" t="s">
        <v>18</v>
      </c>
      <c r="E43" s="40">
        <f t="shared" si="3"/>
        <v>1540</v>
      </c>
      <c r="F43" s="19">
        <v>377</v>
      </c>
      <c r="G43" s="19">
        <v>276</v>
      </c>
      <c r="H43" s="19">
        <v>333</v>
      </c>
      <c r="I43" s="19">
        <v>475</v>
      </c>
      <c r="J43" s="81">
        <v>1809</v>
      </c>
      <c r="K43" s="19">
        <v>555</v>
      </c>
      <c r="L43" s="81">
        <v>1552</v>
      </c>
      <c r="M43" s="81">
        <v>1062</v>
      </c>
      <c r="N43" s="81">
        <v>2006</v>
      </c>
    </row>
    <row r="44" spans="1:14" x14ac:dyDescent="0.25">
      <c r="A44" s="19" t="s">
        <v>16</v>
      </c>
      <c r="B44" s="80" t="s">
        <v>44</v>
      </c>
      <c r="C44" s="79"/>
      <c r="D44" s="49" t="s">
        <v>18</v>
      </c>
      <c r="E44" s="40">
        <f t="shared" si="3"/>
        <v>1408</v>
      </c>
      <c r="F44" s="19">
        <v>553</v>
      </c>
      <c r="G44" s="19">
        <v>377</v>
      </c>
      <c r="H44" s="81">
        <v>1466</v>
      </c>
      <c r="I44" s="81">
        <v>1279</v>
      </c>
      <c r="J44" s="81">
        <v>7953</v>
      </c>
      <c r="K44" s="81">
        <v>1570</v>
      </c>
      <c r="L44" s="81">
        <v>2018</v>
      </c>
      <c r="M44" s="81">
        <v>1564</v>
      </c>
      <c r="N44" s="19">
        <v>642</v>
      </c>
    </row>
    <row r="45" spans="1:14" x14ac:dyDescent="0.25">
      <c r="A45" s="19" t="s">
        <v>16</v>
      </c>
      <c r="B45" s="80" t="s">
        <v>66</v>
      </c>
      <c r="C45" s="79"/>
      <c r="D45" s="49" t="s">
        <v>18</v>
      </c>
      <c r="E45" s="40">
        <f t="shared" si="3"/>
        <v>1296</v>
      </c>
      <c r="F45" s="19">
        <v>3</v>
      </c>
      <c r="G45" s="19">
        <v>14</v>
      </c>
      <c r="H45" s="19">
        <v>138</v>
      </c>
      <c r="I45" s="19">
        <v>813</v>
      </c>
      <c r="J45" s="19"/>
      <c r="K45" s="81">
        <v>1996</v>
      </c>
      <c r="L45" s="81">
        <v>2177</v>
      </c>
      <c r="M45" s="81">
        <v>1711</v>
      </c>
      <c r="N45" s="19"/>
    </row>
    <row r="46" spans="1:14" x14ac:dyDescent="0.25">
      <c r="A46" s="19" t="s">
        <v>16</v>
      </c>
      <c r="B46" s="80" t="s">
        <v>40</v>
      </c>
      <c r="C46" s="79"/>
      <c r="D46" s="49" t="s">
        <v>18</v>
      </c>
      <c r="E46" s="40">
        <f t="shared" si="3"/>
        <v>1181</v>
      </c>
      <c r="F46" s="19">
        <v>111</v>
      </c>
      <c r="G46" s="19">
        <v>80</v>
      </c>
      <c r="H46" s="19">
        <v>169</v>
      </c>
      <c r="I46" s="19">
        <v>76</v>
      </c>
      <c r="J46" s="19">
        <v>36</v>
      </c>
      <c r="K46" s="19">
        <v>307</v>
      </c>
      <c r="L46" s="81">
        <v>1138</v>
      </c>
      <c r="M46" s="19">
        <v>912</v>
      </c>
      <c r="N46" s="81">
        <v>1493</v>
      </c>
    </row>
    <row r="47" spans="1:14" x14ac:dyDescent="0.25">
      <c r="A47" s="19" t="s">
        <v>16</v>
      </c>
      <c r="B47" s="80" t="s">
        <v>101</v>
      </c>
      <c r="C47" s="79"/>
      <c r="D47" s="49" t="s">
        <v>18</v>
      </c>
      <c r="E47" s="40">
        <f t="shared" si="3"/>
        <v>945.33333333333337</v>
      </c>
      <c r="F47" s="19">
        <v>0</v>
      </c>
      <c r="G47" s="19">
        <v>123</v>
      </c>
      <c r="H47" s="19">
        <v>135</v>
      </c>
      <c r="I47" s="19">
        <v>198</v>
      </c>
      <c r="J47" s="19">
        <v>175</v>
      </c>
      <c r="K47" s="81">
        <v>3309</v>
      </c>
      <c r="L47" s="81">
        <v>1007</v>
      </c>
      <c r="M47" s="81">
        <v>1133</v>
      </c>
      <c r="N47" s="19">
        <v>696</v>
      </c>
    </row>
    <row r="48" spans="1:14" x14ac:dyDescent="0.25">
      <c r="A48" s="19" t="s">
        <v>16</v>
      </c>
      <c r="B48" s="80" t="s">
        <v>181</v>
      </c>
      <c r="C48" s="79"/>
      <c r="D48" s="49" t="s">
        <v>18</v>
      </c>
      <c r="E48" s="40">
        <f t="shared" si="3"/>
        <v>681</v>
      </c>
      <c r="F48" s="81">
        <v>2627</v>
      </c>
      <c r="G48" s="19">
        <v>229</v>
      </c>
      <c r="H48" s="19">
        <v>286</v>
      </c>
      <c r="I48" s="19">
        <v>458</v>
      </c>
      <c r="J48" s="19">
        <v>311</v>
      </c>
      <c r="K48" s="19">
        <v>703</v>
      </c>
      <c r="L48" s="81">
        <v>1210</v>
      </c>
      <c r="M48" s="19">
        <v>714</v>
      </c>
      <c r="N48" s="19">
        <v>119</v>
      </c>
    </row>
    <row r="49" spans="1:14" x14ac:dyDescent="0.25">
      <c r="A49" s="19" t="s">
        <v>16</v>
      </c>
      <c r="B49" s="80" t="s">
        <v>45</v>
      </c>
      <c r="C49" s="79"/>
      <c r="D49" s="49" t="s">
        <v>18</v>
      </c>
      <c r="E49" s="40">
        <f t="shared" si="3"/>
        <v>642</v>
      </c>
      <c r="F49" s="19">
        <v>36</v>
      </c>
      <c r="G49" s="19">
        <v>94</v>
      </c>
      <c r="H49" s="19">
        <v>25</v>
      </c>
      <c r="I49" s="19">
        <v>0</v>
      </c>
      <c r="J49" s="19">
        <v>0</v>
      </c>
      <c r="K49" s="19">
        <v>221</v>
      </c>
      <c r="L49" s="19">
        <v>291</v>
      </c>
      <c r="M49" s="19">
        <v>707</v>
      </c>
      <c r="N49" s="19">
        <v>928</v>
      </c>
    </row>
    <row r="50" spans="1:14" x14ac:dyDescent="0.25">
      <c r="A50" s="19" t="s">
        <v>16</v>
      </c>
      <c r="B50" s="80" t="s">
        <v>59</v>
      </c>
      <c r="C50" s="79"/>
      <c r="D50" s="49" t="s">
        <v>18</v>
      </c>
      <c r="E50" s="40">
        <f t="shared" si="3"/>
        <v>611</v>
      </c>
      <c r="F50" s="81">
        <v>1512</v>
      </c>
      <c r="G50" s="19">
        <v>277</v>
      </c>
      <c r="H50" s="19">
        <v>605</v>
      </c>
      <c r="I50" s="19">
        <v>279</v>
      </c>
      <c r="J50" s="19">
        <v>729</v>
      </c>
      <c r="K50" s="19">
        <v>751</v>
      </c>
      <c r="L50" s="19">
        <v>811</v>
      </c>
      <c r="M50" s="19">
        <v>403</v>
      </c>
      <c r="N50" s="19">
        <v>619</v>
      </c>
    </row>
    <row r="51" spans="1:14" x14ac:dyDescent="0.25">
      <c r="A51" s="19" t="s">
        <v>16</v>
      </c>
      <c r="B51" s="80" t="s">
        <v>63</v>
      </c>
      <c r="C51" s="79"/>
      <c r="D51" s="49" t="s">
        <v>18</v>
      </c>
      <c r="E51" s="40">
        <f t="shared" si="3"/>
        <v>518.33333333333337</v>
      </c>
      <c r="F51" s="19">
        <v>0</v>
      </c>
      <c r="G51" s="19">
        <v>0</v>
      </c>
      <c r="H51" s="19">
        <v>0</v>
      </c>
      <c r="I51" s="19">
        <v>0</v>
      </c>
      <c r="J51" s="19">
        <v>0</v>
      </c>
      <c r="K51" s="19">
        <v>0</v>
      </c>
      <c r="L51" s="19">
        <v>0</v>
      </c>
      <c r="M51" s="19">
        <v>116</v>
      </c>
      <c r="N51" s="81">
        <v>1439</v>
      </c>
    </row>
    <row r="52" spans="1:14" x14ac:dyDescent="0.25">
      <c r="A52" s="19" t="s">
        <v>16</v>
      </c>
      <c r="B52" s="80" t="s">
        <v>198</v>
      </c>
      <c r="C52" s="79"/>
      <c r="D52" s="49" t="s">
        <v>18</v>
      </c>
      <c r="E52" s="40">
        <f t="shared" si="3"/>
        <v>439.33333333333331</v>
      </c>
      <c r="F52" s="19">
        <v>69</v>
      </c>
      <c r="G52" s="19">
        <v>485</v>
      </c>
      <c r="H52" s="81">
        <v>2136</v>
      </c>
      <c r="I52" s="19"/>
      <c r="J52" s="19">
        <v>768</v>
      </c>
      <c r="K52" s="19">
        <v>784</v>
      </c>
      <c r="L52" s="81">
        <v>1318</v>
      </c>
      <c r="M52" s="19"/>
      <c r="N52" s="19"/>
    </row>
    <row r="53" spans="1:14" x14ac:dyDescent="0.25">
      <c r="A53" s="19" t="s">
        <v>16</v>
      </c>
      <c r="B53" s="80" t="s">
        <v>262</v>
      </c>
      <c r="C53" s="79"/>
      <c r="D53" s="49" t="s">
        <v>18</v>
      </c>
      <c r="E53" s="40">
        <f t="shared" si="3"/>
        <v>413</v>
      </c>
      <c r="F53" s="19">
        <v>8</v>
      </c>
      <c r="G53" s="19">
        <v>0</v>
      </c>
      <c r="H53" s="19">
        <v>38</v>
      </c>
      <c r="I53" s="19">
        <v>16</v>
      </c>
      <c r="J53" s="19">
        <v>22</v>
      </c>
      <c r="K53" s="19">
        <v>11</v>
      </c>
      <c r="L53" s="19">
        <v>95</v>
      </c>
      <c r="M53" s="81">
        <v>1031</v>
      </c>
      <c r="N53" s="19">
        <v>113</v>
      </c>
    </row>
    <row r="54" spans="1:14" x14ac:dyDescent="0.25">
      <c r="A54" s="19" t="s">
        <v>16</v>
      </c>
      <c r="B54" s="80" t="s">
        <v>91</v>
      </c>
      <c r="C54" s="79"/>
      <c r="D54" s="49" t="s">
        <v>18</v>
      </c>
      <c r="E54" s="40">
        <f t="shared" si="3"/>
        <v>407.66666666666669</v>
      </c>
      <c r="F54" s="19">
        <v>0</v>
      </c>
      <c r="G54" s="19">
        <v>0</v>
      </c>
      <c r="H54" s="19">
        <v>0</v>
      </c>
      <c r="I54" s="19">
        <v>0</v>
      </c>
      <c r="J54" s="19">
        <v>0</v>
      </c>
      <c r="K54" s="19">
        <v>3</v>
      </c>
      <c r="L54" s="81">
        <v>1223</v>
      </c>
      <c r="M54" s="19">
        <v>0</v>
      </c>
      <c r="N54" s="19">
        <v>0</v>
      </c>
    </row>
    <row r="55" spans="1:14" x14ac:dyDescent="0.25">
      <c r="A55" s="19" t="s">
        <v>16</v>
      </c>
      <c r="B55" s="80" t="s">
        <v>95</v>
      </c>
      <c r="C55" s="79"/>
      <c r="D55" s="49" t="s">
        <v>18</v>
      </c>
      <c r="E55" s="40">
        <f t="shared" si="3"/>
        <v>394</v>
      </c>
      <c r="F55" s="19">
        <v>0</v>
      </c>
      <c r="G55" s="19">
        <v>0</v>
      </c>
      <c r="H55" s="19">
        <v>0</v>
      </c>
      <c r="I55" s="19">
        <v>0</v>
      </c>
      <c r="J55" s="19">
        <v>179</v>
      </c>
      <c r="K55" s="19">
        <v>134</v>
      </c>
      <c r="L55" s="19">
        <v>917</v>
      </c>
      <c r="M55" s="19">
        <v>7</v>
      </c>
      <c r="N55" s="19">
        <v>258</v>
      </c>
    </row>
    <row r="56" spans="1:14" x14ac:dyDescent="0.25">
      <c r="A56" s="19" t="s">
        <v>16</v>
      </c>
      <c r="B56" s="80" t="s">
        <v>69</v>
      </c>
      <c r="C56" s="79"/>
      <c r="D56" s="49" t="s">
        <v>18</v>
      </c>
      <c r="E56" s="40">
        <f t="shared" si="3"/>
        <v>338</v>
      </c>
      <c r="F56" s="19">
        <v>15</v>
      </c>
      <c r="G56" s="19">
        <v>47</v>
      </c>
      <c r="H56" s="19">
        <v>38</v>
      </c>
      <c r="I56" s="19">
        <v>8</v>
      </c>
      <c r="J56" s="19">
        <v>32</v>
      </c>
      <c r="K56" s="19">
        <v>82</v>
      </c>
      <c r="L56" s="19">
        <v>377</v>
      </c>
      <c r="M56" s="19">
        <v>160</v>
      </c>
      <c r="N56" s="19">
        <v>477</v>
      </c>
    </row>
    <row r="57" spans="1:14" x14ac:dyDescent="0.25">
      <c r="A57" s="19" t="s">
        <v>16</v>
      </c>
      <c r="B57" s="80" t="s">
        <v>252</v>
      </c>
      <c r="C57" s="79"/>
      <c r="D57" s="49" t="s">
        <v>18</v>
      </c>
      <c r="E57" s="40">
        <f t="shared" si="3"/>
        <v>334.33333333333331</v>
      </c>
      <c r="F57" s="19">
        <v>193</v>
      </c>
      <c r="G57" s="81">
        <v>1090</v>
      </c>
      <c r="H57" s="19">
        <v>176</v>
      </c>
      <c r="I57" s="19">
        <v>11</v>
      </c>
      <c r="J57" s="19">
        <v>109</v>
      </c>
      <c r="K57" s="19">
        <v>294</v>
      </c>
      <c r="L57" s="19">
        <v>5</v>
      </c>
      <c r="M57" s="19">
        <v>153</v>
      </c>
      <c r="N57" s="19">
        <v>845</v>
      </c>
    </row>
    <row r="58" spans="1:14" x14ac:dyDescent="0.25">
      <c r="A58" s="19" t="s">
        <v>16</v>
      </c>
      <c r="B58" s="80" t="s">
        <v>261</v>
      </c>
      <c r="C58" s="79"/>
      <c r="D58" s="49" t="s">
        <v>18</v>
      </c>
      <c r="E58" s="40">
        <f t="shared" si="3"/>
        <v>267</v>
      </c>
      <c r="F58" s="19">
        <v>0</v>
      </c>
      <c r="G58" s="19">
        <v>72</v>
      </c>
      <c r="H58" s="19">
        <v>34</v>
      </c>
      <c r="I58" s="19">
        <v>194</v>
      </c>
      <c r="J58" s="19">
        <v>5</v>
      </c>
      <c r="K58" s="19">
        <v>89</v>
      </c>
      <c r="L58" s="19">
        <v>444</v>
      </c>
      <c r="M58" s="19">
        <v>357</v>
      </c>
      <c r="N58" s="19">
        <v>0</v>
      </c>
    </row>
    <row r="59" spans="1:14" x14ac:dyDescent="0.25">
      <c r="A59" s="19" t="s">
        <v>16</v>
      </c>
      <c r="B59" s="80" t="s">
        <v>77</v>
      </c>
      <c r="C59" s="79"/>
      <c r="D59" s="49" t="s">
        <v>18</v>
      </c>
      <c r="E59" s="40">
        <f t="shared" si="3"/>
        <v>212.33333333333334</v>
      </c>
      <c r="F59" s="19">
        <v>333</v>
      </c>
      <c r="G59" s="19">
        <v>253</v>
      </c>
      <c r="H59" s="19">
        <v>427</v>
      </c>
      <c r="I59" s="81">
        <v>1159</v>
      </c>
      <c r="J59" s="19">
        <v>591</v>
      </c>
      <c r="K59" s="19">
        <v>705</v>
      </c>
      <c r="L59" s="19">
        <v>637</v>
      </c>
      <c r="M59" s="19"/>
      <c r="N59" s="19"/>
    </row>
    <row r="60" spans="1:14" x14ac:dyDescent="0.25">
      <c r="A60" s="19" t="s">
        <v>16</v>
      </c>
      <c r="B60" s="80" t="s">
        <v>86</v>
      </c>
      <c r="C60" s="79"/>
      <c r="D60" s="49" t="s">
        <v>18</v>
      </c>
      <c r="E60" s="40">
        <f t="shared" si="3"/>
        <v>200.66666666666666</v>
      </c>
      <c r="F60" s="19">
        <v>27</v>
      </c>
      <c r="G60" s="19"/>
      <c r="H60" s="19">
        <v>0</v>
      </c>
      <c r="I60" s="19">
        <v>65</v>
      </c>
      <c r="J60" s="19">
        <v>76</v>
      </c>
      <c r="K60" s="19">
        <v>164</v>
      </c>
      <c r="L60" s="19">
        <v>265</v>
      </c>
      <c r="M60" s="19">
        <v>56</v>
      </c>
      <c r="N60" s="19">
        <v>281</v>
      </c>
    </row>
    <row r="61" spans="1:14" x14ac:dyDescent="0.25">
      <c r="A61" s="19" t="s">
        <v>16</v>
      </c>
      <c r="B61" s="80" t="s">
        <v>108</v>
      </c>
      <c r="C61" s="79"/>
      <c r="D61" s="49" t="s">
        <v>18</v>
      </c>
      <c r="E61" s="40">
        <f t="shared" si="3"/>
        <v>181</v>
      </c>
      <c r="F61" s="19">
        <v>74</v>
      </c>
      <c r="G61" s="19">
        <v>25</v>
      </c>
      <c r="H61" s="19">
        <v>44</v>
      </c>
      <c r="I61" s="19">
        <v>0</v>
      </c>
      <c r="J61" s="19">
        <v>61</v>
      </c>
      <c r="K61" s="19">
        <v>0</v>
      </c>
      <c r="L61" s="19">
        <v>63</v>
      </c>
      <c r="M61" s="19">
        <v>306</v>
      </c>
      <c r="N61" s="19">
        <v>174</v>
      </c>
    </row>
    <row r="62" spans="1:14" x14ac:dyDescent="0.25">
      <c r="A62" s="19" t="s">
        <v>16</v>
      </c>
      <c r="B62" s="80" t="s">
        <v>76</v>
      </c>
      <c r="C62" s="79"/>
      <c r="D62" s="49" t="s">
        <v>18</v>
      </c>
      <c r="E62" s="40">
        <f t="shared" si="3"/>
        <v>140.33333333333334</v>
      </c>
      <c r="F62" s="19">
        <v>388</v>
      </c>
      <c r="G62" s="19">
        <v>150</v>
      </c>
      <c r="H62" s="19">
        <v>53</v>
      </c>
      <c r="I62" s="19">
        <v>0</v>
      </c>
      <c r="J62" s="19">
        <v>245</v>
      </c>
      <c r="K62" s="19">
        <v>15</v>
      </c>
      <c r="L62" s="19">
        <v>62</v>
      </c>
      <c r="M62" s="19">
        <v>290</v>
      </c>
      <c r="N62" s="19">
        <v>69</v>
      </c>
    </row>
    <row r="63" spans="1:14" x14ac:dyDescent="0.25">
      <c r="A63" s="19" t="s">
        <v>16</v>
      </c>
      <c r="B63" s="80" t="s">
        <v>122</v>
      </c>
      <c r="C63" s="79"/>
      <c r="D63" s="49" t="s">
        <v>18</v>
      </c>
      <c r="E63" s="40">
        <f t="shared" si="3"/>
        <v>140.33333333333334</v>
      </c>
      <c r="F63" s="19">
        <v>0</v>
      </c>
      <c r="G63" s="19">
        <v>0</v>
      </c>
      <c r="H63" s="19">
        <v>110</v>
      </c>
      <c r="I63" s="19">
        <v>82</v>
      </c>
      <c r="J63" s="19">
        <v>164</v>
      </c>
      <c r="K63" s="19">
        <v>23</v>
      </c>
      <c r="L63" s="19">
        <v>16</v>
      </c>
      <c r="M63" s="19">
        <v>393</v>
      </c>
      <c r="N63" s="19">
        <v>12</v>
      </c>
    </row>
    <row r="64" spans="1:14" x14ac:dyDescent="0.25">
      <c r="A64" s="19" t="s">
        <v>16</v>
      </c>
      <c r="B64" s="80" t="s">
        <v>135</v>
      </c>
      <c r="C64" s="79"/>
      <c r="D64" s="49" t="s">
        <v>18</v>
      </c>
      <c r="E64" s="40">
        <f t="shared" si="3"/>
        <v>136.33333333333334</v>
      </c>
      <c r="F64" s="19"/>
      <c r="G64" s="19"/>
      <c r="H64" s="19"/>
      <c r="I64" s="19"/>
      <c r="J64" s="19"/>
      <c r="K64" s="19"/>
      <c r="L64" s="19">
        <v>409</v>
      </c>
      <c r="M64" s="19">
        <v>0</v>
      </c>
      <c r="N64" s="19"/>
    </row>
    <row r="65" spans="1:14" x14ac:dyDescent="0.25">
      <c r="A65" s="19" t="s">
        <v>16</v>
      </c>
      <c r="B65" s="80" t="s">
        <v>288</v>
      </c>
      <c r="C65" s="79"/>
      <c r="D65" s="49" t="s">
        <v>18</v>
      </c>
      <c r="E65" s="40">
        <f t="shared" si="3"/>
        <v>134.33333333333334</v>
      </c>
      <c r="F65" s="19">
        <v>825</v>
      </c>
      <c r="G65" s="19">
        <v>122</v>
      </c>
      <c r="H65" s="19"/>
      <c r="I65" s="19"/>
      <c r="J65" s="19"/>
      <c r="K65" s="19">
        <v>355</v>
      </c>
      <c r="L65" s="19">
        <v>403</v>
      </c>
      <c r="M65" s="19"/>
      <c r="N65" s="19"/>
    </row>
    <row r="66" spans="1:14" x14ac:dyDescent="0.25">
      <c r="A66" s="19" t="s">
        <v>16</v>
      </c>
      <c r="B66" s="80" t="s">
        <v>96</v>
      </c>
      <c r="C66" s="79"/>
      <c r="D66" s="49" t="s">
        <v>18</v>
      </c>
      <c r="E66" s="40">
        <f t="shared" si="3"/>
        <v>116</v>
      </c>
      <c r="F66" s="19">
        <v>0</v>
      </c>
      <c r="G66" s="19">
        <v>30</v>
      </c>
      <c r="H66" s="19">
        <v>0</v>
      </c>
      <c r="I66" s="19">
        <v>54</v>
      </c>
      <c r="J66" s="19">
        <v>20</v>
      </c>
      <c r="K66" s="19">
        <v>8</v>
      </c>
      <c r="L66" s="19">
        <v>0</v>
      </c>
      <c r="M66" s="19">
        <v>303</v>
      </c>
      <c r="N66" s="19">
        <v>45</v>
      </c>
    </row>
    <row r="67" spans="1:14" x14ac:dyDescent="0.25">
      <c r="A67" s="19" t="s">
        <v>16</v>
      </c>
      <c r="B67" s="80" t="s">
        <v>78</v>
      </c>
      <c r="C67" s="79"/>
      <c r="D67" s="49" t="s">
        <v>18</v>
      </c>
      <c r="E67" s="40">
        <f t="shared" si="3"/>
        <v>112</v>
      </c>
      <c r="F67" s="19"/>
      <c r="G67" s="19">
        <v>0</v>
      </c>
      <c r="H67" s="19">
        <v>44</v>
      </c>
      <c r="I67" s="19">
        <v>32</v>
      </c>
      <c r="J67" s="19">
        <v>14</v>
      </c>
      <c r="K67" s="19">
        <v>0</v>
      </c>
      <c r="L67" s="19">
        <v>0</v>
      </c>
      <c r="M67" s="19">
        <v>226</v>
      </c>
      <c r="N67" s="19">
        <v>110</v>
      </c>
    </row>
    <row r="68" spans="1:14" x14ac:dyDescent="0.25">
      <c r="A68" s="19" t="s">
        <v>16</v>
      </c>
      <c r="B68" s="80" t="s">
        <v>111</v>
      </c>
      <c r="C68" s="79"/>
      <c r="D68" s="49" t="s">
        <v>18</v>
      </c>
      <c r="E68" s="40">
        <f t="shared" si="3"/>
        <v>108.33333333333333</v>
      </c>
      <c r="F68" s="19">
        <v>0</v>
      </c>
      <c r="G68" s="19">
        <v>0</v>
      </c>
      <c r="H68" s="19">
        <v>2</v>
      </c>
      <c r="I68" s="19">
        <v>0</v>
      </c>
      <c r="J68" s="19">
        <v>0</v>
      </c>
      <c r="K68" s="19">
        <v>20</v>
      </c>
      <c r="L68" s="19">
        <v>0</v>
      </c>
      <c r="M68" s="19">
        <v>69</v>
      </c>
      <c r="N68" s="19">
        <v>256</v>
      </c>
    </row>
    <row r="69" spans="1:14" x14ac:dyDescent="0.25">
      <c r="A69" s="19" t="s">
        <v>16</v>
      </c>
      <c r="B69" s="80" t="s">
        <v>289</v>
      </c>
      <c r="C69" s="79"/>
      <c r="D69" s="49" t="s">
        <v>18</v>
      </c>
      <c r="E69" s="40">
        <f t="shared" si="3"/>
        <v>105</v>
      </c>
      <c r="F69" s="19">
        <v>9</v>
      </c>
      <c r="G69" s="19">
        <v>0</v>
      </c>
      <c r="H69" s="19">
        <v>3</v>
      </c>
      <c r="I69" s="19"/>
      <c r="J69" s="19">
        <v>0</v>
      </c>
      <c r="K69" s="19">
        <v>19</v>
      </c>
      <c r="L69" s="19">
        <v>29</v>
      </c>
      <c r="M69" s="19">
        <v>7</v>
      </c>
      <c r="N69" s="19">
        <v>279</v>
      </c>
    </row>
    <row r="70" spans="1:14" x14ac:dyDescent="0.25">
      <c r="A70" s="19" t="s">
        <v>16</v>
      </c>
      <c r="B70" s="80" t="s">
        <v>88</v>
      </c>
      <c r="C70" s="79"/>
      <c r="D70" s="49" t="s">
        <v>18</v>
      </c>
      <c r="E70" s="40">
        <f t="shared" si="3"/>
        <v>105</v>
      </c>
      <c r="F70" s="19">
        <v>21</v>
      </c>
      <c r="G70" s="19">
        <v>15</v>
      </c>
      <c r="H70" s="19">
        <v>1</v>
      </c>
      <c r="I70" s="19">
        <v>0</v>
      </c>
      <c r="J70" s="19">
        <v>12</v>
      </c>
      <c r="K70" s="19">
        <v>0</v>
      </c>
      <c r="L70" s="19">
        <v>212</v>
      </c>
      <c r="M70" s="19">
        <v>77</v>
      </c>
      <c r="N70" s="19">
        <v>26</v>
      </c>
    </row>
    <row r="71" spans="1:14" x14ac:dyDescent="0.25">
      <c r="A71" s="19" t="s">
        <v>16</v>
      </c>
      <c r="B71" s="80" t="s">
        <v>146</v>
      </c>
      <c r="C71" s="79"/>
      <c r="D71" s="49" t="s">
        <v>18</v>
      </c>
      <c r="E71" s="40">
        <f t="shared" ref="E71:E102" si="4">SUM(L71:N71)/3</f>
        <v>83.666666666666671</v>
      </c>
      <c r="F71" s="19">
        <v>101</v>
      </c>
      <c r="G71" s="19">
        <v>537</v>
      </c>
      <c r="H71" s="19">
        <v>85</v>
      </c>
      <c r="I71" s="19">
        <v>200</v>
      </c>
      <c r="J71" s="19">
        <v>27</v>
      </c>
      <c r="K71" s="19">
        <v>2</v>
      </c>
      <c r="L71" s="19">
        <v>83</v>
      </c>
      <c r="M71" s="19">
        <v>23</v>
      </c>
      <c r="N71" s="19">
        <v>145</v>
      </c>
    </row>
    <row r="72" spans="1:14" x14ac:dyDescent="0.25">
      <c r="A72" s="19" t="s">
        <v>16</v>
      </c>
      <c r="B72" s="80" t="s">
        <v>103</v>
      </c>
      <c r="C72" s="79"/>
      <c r="D72" s="49" t="s">
        <v>18</v>
      </c>
      <c r="E72" s="40">
        <f t="shared" si="4"/>
        <v>78.666666666666671</v>
      </c>
      <c r="F72" s="19">
        <v>0</v>
      </c>
      <c r="G72" s="19">
        <v>0</v>
      </c>
      <c r="H72" s="19">
        <v>27</v>
      </c>
      <c r="I72" s="19">
        <v>0</v>
      </c>
      <c r="J72" s="19">
        <v>1</v>
      </c>
      <c r="K72" s="19">
        <v>0</v>
      </c>
      <c r="L72" s="19">
        <v>74</v>
      </c>
      <c r="M72" s="19">
        <v>162</v>
      </c>
      <c r="N72" s="19">
        <v>0</v>
      </c>
    </row>
    <row r="73" spans="1:14" x14ac:dyDescent="0.25">
      <c r="A73" s="19" t="s">
        <v>16</v>
      </c>
      <c r="B73" s="80" t="s">
        <v>134</v>
      </c>
      <c r="C73" s="79"/>
      <c r="D73" s="49" t="s">
        <v>18</v>
      </c>
      <c r="E73" s="40">
        <f t="shared" si="4"/>
        <v>72.666666666666671</v>
      </c>
      <c r="F73" s="19">
        <v>18</v>
      </c>
      <c r="G73" s="19">
        <v>0</v>
      </c>
      <c r="H73" s="19">
        <v>11</v>
      </c>
      <c r="I73" s="19">
        <v>10</v>
      </c>
      <c r="J73" s="19">
        <v>34</v>
      </c>
      <c r="K73" s="19">
        <v>49</v>
      </c>
      <c r="L73" s="19">
        <v>37</v>
      </c>
      <c r="M73" s="19">
        <v>131</v>
      </c>
      <c r="N73" s="19">
        <v>50</v>
      </c>
    </row>
    <row r="74" spans="1:14" x14ac:dyDescent="0.25">
      <c r="A74" s="19" t="s">
        <v>16</v>
      </c>
      <c r="B74" s="80" t="s">
        <v>57</v>
      </c>
      <c r="C74" s="79"/>
      <c r="D74" s="49" t="s">
        <v>18</v>
      </c>
      <c r="E74" s="40">
        <f t="shared" si="4"/>
        <v>72.666666666666671</v>
      </c>
      <c r="F74" s="19">
        <v>584</v>
      </c>
      <c r="G74" s="19">
        <v>52</v>
      </c>
      <c r="H74" s="19">
        <v>140</v>
      </c>
      <c r="I74" s="19">
        <v>78</v>
      </c>
      <c r="J74" s="19">
        <v>139</v>
      </c>
      <c r="K74" s="19">
        <v>0</v>
      </c>
      <c r="L74" s="19">
        <v>125</v>
      </c>
      <c r="M74" s="19">
        <v>81</v>
      </c>
      <c r="N74" s="19">
        <v>12</v>
      </c>
    </row>
    <row r="75" spans="1:14" x14ac:dyDescent="0.25">
      <c r="A75" s="19" t="s">
        <v>16</v>
      </c>
      <c r="B75" s="80" t="s">
        <v>74</v>
      </c>
      <c r="C75" s="79"/>
      <c r="D75" s="49" t="s">
        <v>18</v>
      </c>
      <c r="E75" s="40">
        <f t="shared" si="4"/>
        <v>72.333333333333329</v>
      </c>
      <c r="F75" s="19">
        <v>0</v>
      </c>
      <c r="G75" s="19"/>
      <c r="H75" s="19">
        <v>0</v>
      </c>
      <c r="I75" s="19">
        <v>0</v>
      </c>
      <c r="J75" s="19">
        <v>2</v>
      </c>
      <c r="K75" s="19">
        <v>0</v>
      </c>
      <c r="L75" s="19">
        <v>9</v>
      </c>
      <c r="M75" s="19">
        <v>0</v>
      </c>
      <c r="N75" s="19">
        <v>208</v>
      </c>
    </row>
    <row r="76" spans="1:14" x14ac:dyDescent="0.25">
      <c r="A76" s="19" t="s">
        <v>16</v>
      </c>
      <c r="B76" s="80" t="s">
        <v>200</v>
      </c>
      <c r="C76" s="79"/>
      <c r="D76" s="49" t="s">
        <v>18</v>
      </c>
      <c r="E76" s="40">
        <f t="shared" si="4"/>
        <v>61.333333333333336</v>
      </c>
      <c r="F76" s="19">
        <v>10</v>
      </c>
      <c r="G76" s="19">
        <v>4</v>
      </c>
      <c r="H76" s="19">
        <v>0</v>
      </c>
      <c r="I76" s="19">
        <v>13</v>
      </c>
      <c r="J76" s="19">
        <v>176</v>
      </c>
      <c r="K76" s="19">
        <v>0</v>
      </c>
      <c r="L76" s="19">
        <v>127</v>
      </c>
      <c r="M76" s="19">
        <v>57</v>
      </c>
      <c r="N76" s="19">
        <v>0</v>
      </c>
    </row>
    <row r="77" spans="1:14" x14ac:dyDescent="0.25">
      <c r="A77" s="19" t="s">
        <v>16</v>
      </c>
      <c r="B77" s="80" t="s">
        <v>125</v>
      </c>
      <c r="C77" s="79"/>
      <c r="D77" s="49" t="s">
        <v>18</v>
      </c>
      <c r="E77" s="40">
        <f t="shared" si="4"/>
        <v>57.333333333333336</v>
      </c>
      <c r="F77" s="19"/>
      <c r="G77" s="19"/>
      <c r="H77" s="19"/>
      <c r="I77" s="19"/>
      <c r="J77" s="19">
        <v>512</v>
      </c>
      <c r="K77" s="19">
        <v>32</v>
      </c>
      <c r="L77" s="19">
        <v>172</v>
      </c>
      <c r="M77" s="19"/>
      <c r="N77" s="19">
        <v>0</v>
      </c>
    </row>
    <row r="78" spans="1:14" x14ac:dyDescent="0.25">
      <c r="A78" s="19" t="s">
        <v>16</v>
      </c>
      <c r="B78" s="80" t="s">
        <v>106</v>
      </c>
      <c r="C78" s="79"/>
      <c r="D78" s="49" t="s">
        <v>18</v>
      </c>
      <c r="E78" s="40">
        <f t="shared" si="4"/>
        <v>53.333333333333336</v>
      </c>
      <c r="F78" s="19">
        <v>0</v>
      </c>
      <c r="G78" s="19">
        <v>0</v>
      </c>
      <c r="H78" s="19">
        <v>2</v>
      </c>
      <c r="I78" s="19">
        <v>0</v>
      </c>
      <c r="J78" s="19">
        <v>0</v>
      </c>
      <c r="K78" s="19">
        <v>45</v>
      </c>
      <c r="L78" s="19">
        <v>156</v>
      </c>
      <c r="M78" s="19">
        <v>0</v>
      </c>
      <c r="N78" s="19">
        <v>4</v>
      </c>
    </row>
    <row r="79" spans="1:14" x14ac:dyDescent="0.25">
      <c r="A79" s="19" t="s">
        <v>16</v>
      </c>
      <c r="B79" s="80" t="s">
        <v>54</v>
      </c>
      <c r="C79" s="79"/>
      <c r="D79" s="49" t="s">
        <v>18</v>
      </c>
      <c r="E79" s="40">
        <f t="shared" si="4"/>
        <v>49.333333333333336</v>
      </c>
      <c r="F79" s="19">
        <v>42</v>
      </c>
      <c r="G79" s="19">
        <v>51</v>
      </c>
      <c r="H79" s="19">
        <v>0</v>
      </c>
      <c r="I79" s="81">
        <v>24520</v>
      </c>
      <c r="J79" s="81">
        <v>6353</v>
      </c>
      <c r="K79" s="19">
        <v>94</v>
      </c>
      <c r="L79" s="19">
        <v>38</v>
      </c>
      <c r="M79" s="19">
        <v>83</v>
      </c>
      <c r="N79" s="19">
        <v>27</v>
      </c>
    </row>
    <row r="80" spans="1:14" x14ac:dyDescent="0.25">
      <c r="A80" s="19" t="s">
        <v>16</v>
      </c>
      <c r="B80" s="80" t="s">
        <v>154</v>
      </c>
      <c r="C80" s="79"/>
      <c r="D80" s="49" t="s">
        <v>18</v>
      </c>
      <c r="E80" s="40">
        <f t="shared" si="4"/>
        <v>42.666666666666664</v>
      </c>
      <c r="F80" s="19">
        <v>2</v>
      </c>
      <c r="G80" s="19">
        <v>297</v>
      </c>
      <c r="H80" s="19">
        <v>42</v>
      </c>
      <c r="I80" s="19">
        <v>6</v>
      </c>
      <c r="J80" s="19">
        <v>0</v>
      </c>
      <c r="K80" s="19">
        <v>37</v>
      </c>
      <c r="L80" s="19">
        <v>30</v>
      </c>
      <c r="M80" s="19">
        <v>8</v>
      </c>
      <c r="N80" s="19">
        <v>90</v>
      </c>
    </row>
    <row r="81" spans="1:14" x14ac:dyDescent="0.25">
      <c r="A81" s="19" t="s">
        <v>16</v>
      </c>
      <c r="B81" s="80" t="s">
        <v>185</v>
      </c>
      <c r="C81" s="79"/>
      <c r="D81" s="49" t="s">
        <v>18</v>
      </c>
      <c r="E81" s="40">
        <f t="shared" si="4"/>
        <v>41.333333333333336</v>
      </c>
      <c r="F81" s="19">
        <v>0</v>
      </c>
      <c r="G81" s="19">
        <v>0</v>
      </c>
      <c r="H81" s="19">
        <v>0</v>
      </c>
      <c r="I81" s="19">
        <v>0</v>
      </c>
      <c r="J81" s="19">
        <v>0</v>
      </c>
      <c r="K81" s="19">
        <v>40</v>
      </c>
      <c r="L81" s="19">
        <v>33</v>
      </c>
      <c r="M81" s="19">
        <v>84</v>
      </c>
      <c r="N81" s="19">
        <v>7</v>
      </c>
    </row>
    <row r="82" spans="1:14" x14ac:dyDescent="0.25">
      <c r="A82" s="19" t="s">
        <v>16</v>
      </c>
      <c r="B82" s="80" t="s">
        <v>119</v>
      </c>
      <c r="C82" s="79"/>
      <c r="D82" s="49" t="s">
        <v>18</v>
      </c>
      <c r="E82" s="40">
        <f t="shared" si="4"/>
        <v>39.666666666666664</v>
      </c>
      <c r="F82" s="19">
        <v>16</v>
      </c>
      <c r="G82" s="19">
        <v>130</v>
      </c>
      <c r="H82" s="19">
        <v>122</v>
      </c>
      <c r="I82" s="19">
        <v>66</v>
      </c>
      <c r="J82" s="19">
        <v>17</v>
      </c>
      <c r="K82" s="19">
        <v>0</v>
      </c>
      <c r="L82" s="19">
        <v>1</v>
      </c>
      <c r="M82" s="19">
        <v>73</v>
      </c>
      <c r="N82" s="19">
        <v>45</v>
      </c>
    </row>
    <row r="83" spans="1:14" x14ac:dyDescent="0.25">
      <c r="A83" s="19" t="s">
        <v>16</v>
      </c>
      <c r="B83" s="80" t="s">
        <v>120</v>
      </c>
      <c r="C83" s="79"/>
      <c r="D83" s="49" t="s">
        <v>18</v>
      </c>
      <c r="E83" s="40">
        <f t="shared" si="4"/>
        <v>33.666666666666664</v>
      </c>
      <c r="F83" s="19">
        <v>0</v>
      </c>
      <c r="G83" s="19">
        <v>0</v>
      </c>
      <c r="H83" s="19">
        <v>41</v>
      </c>
      <c r="I83" s="19">
        <v>188</v>
      </c>
      <c r="J83" s="19">
        <v>0</v>
      </c>
      <c r="K83" s="19">
        <v>0</v>
      </c>
      <c r="L83" s="19">
        <v>72</v>
      </c>
      <c r="M83" s="19">
        <v>29</v>
      </c>
      <c r="N83" s="19">
        <v>0</v>
      </c>
    </row>
    <row r="84" spans="1:14" x14ac:dyDescent="0.25">
      <c r="A84" s="19" t="s">
        <v>16</v>
      </c>
      <c r="B84" s="80" t="s">
        <v>70</v>
      </c>
      <c r="C84" s="79"/>
      <c r="D84" s="49" t="s">
        <v>18</v>
      </c>
      <c r="E84" s="40">
        <f t="shared" si="4"/>
        <v>31</v>
      </c>
      <c r="F84" s="81">
        <v>3960</v>
      </c>
      <c r="G84" s="81">
        <v>9033</v>
      </c>
      <c r="H84" s="81">
        <v>8779</v>
      </c>
      <c r="I84" s="19">
        <v>2</v>
      </c>
      <c r="J84" s="19">
        <v>982</v>
      </c>
      <c r="K84" s="19">
        <v>481</v>
      </c>
      <c r="L84" s="19">
        <v>6</v>
      </c>
      <c r="M84" s="19">
        <v>87</v>
      </c>
      <c r="N84" s="19"/>
    </row>
    <row r="85" spans="1:14" x14ac:dyDescent="0.25">
      <c r="A85" s="19" t="s">
        <v>16</v>
      </c>
      <c r="B85" s="80" t="s">
        <v>87</v>
      </c>
      <c r="C85" s="79"/>
      <c r="D85" s="49" t="s">
        <v>18</v>
      </c>
      <c r="E85" s="40">
        <f t="shared" si="4"/>
        <v>29.333333333333332</v>
      </c>
      <c r="F85" s="19">
        <v>196</v>
      </c>
      <c r="G85" s="19">
        <v>274</v>
      </c>
      <c r="H85" s="19">
        <v>113</v>
      </c>
      <c r="I85" s="19">
        <v>31</v>
      </c>
      <c r="J85" s="19">
        <v>2</v>
      </c>
      <c r="K85" s="19">
        <v>5</v>
      </c>
      <c r="L85" s="19">
        <v>51</v>
      </c>
      <c r="M85" s="19">
        <v>37</v>
      </c>
      <c r="N85" s="19">
        <v>0</v>
      </c>
    </row>
    <row r="86" spans="1:14" x14ac:dyDescent="0.25">
      <c r="A86" s="19" t="s">
        <v>16</v>
      </c>
      <c r="B86" s="80" t="s">
        <v>114</v>
      </c>
      <c r="C86" s="79"/>
      <c r="D86" s="49" t="s">
        <v>18</v>
      </c>
      <c r="E86" s="40">
        <f t="shared" si="4"/>
        <v>26.666666666666668</v>
      </c>
      <c r="F86" s="19"/>
      <c r="G86" s="19"/>
      <c r="H86" s="19"/>
      <c r="I86" s="19">
        <v>0</v>
      </c>
      <c r="J86" s="19">
        <v>0</v>
      </c>
      <c r="K86" s="19">
        <v>0</v>
      </c>
      <c r="L86" s="19">
        <v>73</v>
      </c>
      <c r="M86" s="19">
        <v>7</v>
      </c>
      <c r="N86" s="19"/>
    </row>
    <row r="87" spans="1:14" x14ac:dyDescent="0.25">
      <c r="A87" s="19" t="s">
        <v>16</v>
      </c>
      <c r="B87" s="80" t="s">
        <v>196</v>
      </c>
      <c r="C87" s="79"/>
      <c r="D87" s="49" t="s">
        <v>18</v>
      </c>
      <c r="E87" s="40">
        <f t="shared" si="4"/>
        <v>21.666666666666668</v>
      </c>
      <c r="F87" s="19">
        <v>0</v>
      </c>
      <c r="G87" s="19">
        <v>4</v>
      </c>
      <c r="H87" s="19">
        <v>0</v>
      </c>
      <c r="I87" s="19">
        <v>0</v>
      </c>
      <c r="J87" s="19">
        <v>56</v>
      </c>
      <c r="K87" s="19">
        <v>35</v>
      </c>
      <c r="L87" s="19">
        <v>22</v>
      </c>
      <c r="M87" s="19">
        <v>34</v>
      </c>
      <c r="N87" s="19">
        <v>9</v>
      </c>
    </row>
    <row r="88" spans="1:14" x14ac:dyDescent="0.25">
      <c r="A88" s="19" t="s">
        <v>16</v>
      </c>
      <c r="B88" s="80" t="s">
        <v>259</v>
      </c>
      <c r="C88" s="79"/>
      <c r="D88" s="49" t="s">
        <v>18</v>
      </c>
      <c r="E88" s="40">
        <f t="shared" si="4"/>
        <v>19.333333333333332</v>
      </c>
      <c r="F88" s="19">
        <v>555</v>
      </c>
      <c r="G88" s="19">
        <v>402</v>
      </c>
      <c r="H88" s="19">
        <v>191</v>
      </c>
      <c r="I88" s="19">
        <v>84</v>
      </c>
      <c r="J88" s="19">
        <v>510</v>
      </c>
      <c r="K88" s="19">
        <v>366</v>
      </c>
      <c r="L88" s="19">
        <v>28</v>
      </c>
      <c r="M88" s="19">
        <v>1</v>
      </c>
      <c r="N88" s="19">
        <v>29</v>
      </c>
    </row>
    <row r="89" spans="1:14" x14ac:dyDescent="0.25">
      <c r="A89" s="19" t="s">
        <v>16</v>
      </c>
      <c r="B89" s="80" t="s">
        <v>67</v>
      </c>
      <c r="C89" s="79"/>
      <c r="D89" s="49" t="s">
        <v>18</v>
      </c>
      <c r="E89" s="40">
        <f t="shared" si="4"/>
        <v>13.666666666666666</v>
      </c>
      <c r="F89" s="19">
        <v>0</v>
      </c>
      <c r="G89" s="19">
        <v>5</v>
      </c>
      <c r="H89" s="19">
        <v>5</v>
      </c>
      <c r="I89" s="19">
        <v>14</v>
      </c>
      <c r="J89" s="19">
        <v>22</v>
      </c>
      <c r="K89" s="19">
        <v>5</v>
      </c>
      <c r="L89" s="19">
        <v>1</v>
      </c>
      <c r="M89" s="19">
        <v>39</v>
      </c>
      <c r="N89" s="19">
        <v>1</v>
      </c>
    </row>
    <row r="90" spans="1:14" x14ac:dyDescent="0.25">
      <c r="A90" s="19" t="s">
        <v>16</v>
      </c>
      <c r="B90" s="80" t="s">
        <v>285</v>
      </c>
      <c r="C90" s="79"/>
      <c r="D90" s="49" t="s">
        <v>18</v>
      </c>
      <c r="E90" s="40">
        <f t="shared" si="4"/>
        <v>9</v>
      </c>
      <c r="F90" s="19"/>
      <c r="G90" s="19">
        <v>0</v>
      </c>
      <c r="H90" s="19">
        <v>0</v>
      </c>
      <c r="I90" s="19">
        <v>0</v>
      </c>
      <c r="J90" s="19">
        <v>0</v>
      </c>
      <c r="K90" s="19">
        <v>0</v>
      </c>
      <c r="L90" s="19">
        <v>17</v>
      </c>
      <c r="M90" s="19">
        <v>3</v>
      </c>
      <c r="N90" s="19">
        <v>7</v>
      </c>
    </row>
    <row r="91" spans="1:14" x14ac:dyDescent="0.25">
      <c r="A91" s="19" t="s">
        <v>16</v>
      </c>
      <c r="B91" s="80" t="s">
        <v>161</v>
      </c>
      <c r="C91" s="79"/>
      <c r="D91" s="49" t="s">
        <v>18</v>
      </c>
      <c r="E91" s="40">
        <f t="shared" si="4"/>
        <v>8.6666666666666661</v>
      </c>
      <c r="F91" s="19">
        <v>0</v>
      </c>
      <c r="G91" s="19">
        <v>0</v>
      </c>
      <c r="H91" s="19">
        <v>0</v>
      </c>
      <c r="I91" s="19">
        <v>0</v>
      </c>
      <c r="J91" s="19">
        <v>0</v>
      </c>
      <c r="K91" s="19">
        <v>0</v>
      </c>
      <c r="L91" s="19">
        <v>4</v>
      </c>
      <c r="M91" s="19">
        <v>22</v>
      </c>
      <c r="N91" s="19">
        <v>0</v>
      </c>
    </row>
    <row r="92" spans="1:14" x14ac:dyDescent="0.25">
      <c r="A92" s="19" t="s">
        <v>16</v>
      </c>
      <c r="B92" s="80" t="s">
        <v>131</v>
      </c>
      <c r="C92" s="79"/>
      <c r="D92" s="49" t="s">
        <v>18</v>
      </c>
      <c r="E92" s="40">
        <f t="shared" si="4"/>
        <v>5.666666666666667</v>
      </c>
      <c r="F92" s="19">
        <v>0</v>
      </c>
      <c r="G92" s="19">
        <v>0</v>
      </c>
      <c r="H92" s="19">
        <v>34</v>
      </c>
      <c r="I92" s="19">
        <v>0</v>
      </c>
      <c r="J92" s="19">
        <v>0</v>
      </c>
      <c r="K92" s="19">
        <v>0</v>
      </c>
      <c r="L92" s="19">
        <v>0</v>
      </c>
      <c r="M92" s="19">
        <v>0</v>
      </c>
      <c r="N92" s="19">
        <v>17</v>
      </c>
    </row>
    <row r="93" spans="1:14" x14ac:dyDescent="0.25">
      <c r="A93" s="19" t="s">
        <v>16</v>
      </c>
      <c r="B93" s="80" t="s">
        <v>79</v>
      </c>
      <c r="C93" s="79"/>
      <c r="D93" s="49" t="s">
        <v>18</v>
      </c>
      <c r="E93" s="40">
        <f t="shared" si="4"/>
        <v>5.666666666666667</v>
      </c>
      <c r="F93" s="19">
        <v>0</v>
      </c>
      <c r="G93" s="19">
        <v>0</v>
      </c>
      <c r="H93" s="19">
        <v>0</v>
      </c>
      <c r="I93" s="19">
        <v>0</v>
      </c>
      <c r="J93" s="19">
        <v>0</v>
      </c>
      <c r="K93" s="19">
        <v>22</v>
      </c>
      <c r="L93" s="19">
        <v>0</v>
      </c>
      <c r="M93" s="19">
        <v>17</v>
      </c>
      <c r="N93" s="19">
        <v>0</v>
      </c>
    </row>
    <row r="94" spans="1:14" x14ac:dyDescent="0.25">
      <c r="A94" s="19" t="s">
        <v>16</v>
      </c>
      <c r="B94" s="80" t="s">
        <v>117</v>
      </c>
      <c r="C94" s="79"/>
      <c r="D94" s="49" t="s">
        <v>18</v>
      </c>
      <c r="E94" s="40">
        <f t="shared" si="4"/>
        <v>3.3333333333333335</v>
      </c>
      <c r="F94" s="19">
        <v>0</v>
      </c>
      <c r="G94" s="19">
        <v>1</v>
      </c>
      <c r="H94" s="19">
        <v>3</v>
      </c>
      <c r="I94" s="19">
        <v>0</v>
      </c>
      <c r="J94" s="19">
        <v>0</v>
      </c>
      <c r="K94" s="19"/>
      <c r="L94" s="19">
        <v>0</v>
      </c>
      <c r="M94" s="19">
        <v>10</v>
      </c>
      <c r="N94" s="19">
        <v>0</v>
      </c>
    </row>
    <row r="95" spans="1:14" x14ac:dyDescent="0.25">
      <c r="A95" s="19" t="s">
        <v>16</v>
      </c>
      <c r="B95" s="80" t="s">
        <v>90</v>
      </c>
      <c r="C95" s="79"/>
      <c r="D95" s="49" t="s">
        <v>18</v>
      </c>
      <c r="E95" s="40">
        <f t="shared" si="4"/>
        <v>3</v>
      </c>
      <c r="F95" s="19">
        <v>0</v>
      </c>
      <c r="G95" s="19">
        <v>0</v>
      </c>
      <c r="H95" s="19">
        <v>0</v>
      </c>
      <c r="I95" s="19">
        <v>0</v>
      </c>
      <c r="J95" s="19">
        <v>0</v>
      </c>
      <c r="K95" s="19">
        <v>0</v>
      </c>
      <c r="L95" s="19">
        <v>0</v>
      </c>
      <c r="M95" s="19">
        <v>9</v>
      </c>
      <c r="N95" s="19">
        <v>0</v>
      </c>
    </row>
    <row r="96" spans="1:14" x14ac:dyDescent="0.25">
      <c r="A96" s="19" t="s">
        <v>16</v>
      </c>
      <c r="B96" s="80" t="s">
        <v>306</v>
      </c>
      <c r="C96" s="79"/>
      <c r="D96" s="49" t="s">
        <v>18</v>
      </c>
      <c r="E96" s="40">
        <f t="shared" si="4"/>
        <v>3</v>
      </c>
      <c r="F96" s="19">
        <v>0</v>
      </c>
      <c r="G96" s="19">
        <v>0</v>
      </c>
      <c r="H96" s="19">
        <v>15</v>
      </c>
      <c r="I96" s="19">
        <v>0</v>
      </c>
      <c r="J96" s="19">
        <v>1</v>
      </c>
      <c r="K96" s="19">
        <v>22</v>
      </c>
      <c r="L96" s="19">
        <v>9</v>
      </c>
      <c r="M96" s="19">
        <v>0</v>
      </c>
      <c r="N96" s="19"/>
    </row>
    <row r="97" spans="1:14" x14ac:dyDescent="0.25">
      <c r="A97" s="19" t="s">
        <v>16</v>
      </c>
      <c r="B97" s="80" t="s">
        <v>141</v>
      </c>
      <c r="C97" s="79"/>
      <c r="D97" s="49" t="s">
        <v>18</v>
      </c>
      <c r="E97" s="40">
        <f t="shared" si="4"/>
        <v>1.3333333333333333</v>
      </c>
      <c r="F97" s="19">
        <v>47</v>
      </c>
      <c r="G97" s="19">
        <v>125</v>
      </c>
      <c r="H97" s="19">
        <v>0</v>
      </c>
      <c r="I97" s="19">
        <v>1</v>
      </c>
      <c r="J97" s="19">
        <v>7</v>
      </c>
      <c r="K97" s="19">
        <v>1</v>
      </c>
      <c r="L97" s="19">
        <v>0</v>
      </c>
      <c r="M97" s="19">
        <v>0</v>
      </c>
      <c r="N97" s="19">
        <v>4</v>
      </c>
    </row>
    <row r="98" spans="1:14" x14ac:dyDescent="0.25">
      <c r="A98" s="19" t="s">
        <v>16</v>
      </c>
      <c r="B98" s="80" t="s">
        <v>157</v>
      </c>
      <c r="C98" s="79"/>
      <c r="D98" s="49" t="s">
        <v>18</v>
      </c>
      <c r="E98" s="40">
        <f t="shared" si="4"/>
        <v>1.3333333333333333</v>
      </c>
      <c r="F98" s="19">
        <v>0</v>
      </c>
      <c r="G98" s="19"/>
      <c r="H98" s="19">
        <v>0</v>
      </c>
      <c r="I98" s="19">
        <v>0</v>
      </c>
      <c r="J98" s="19">
        <v>0</v>
      </c>
      <c r="K98" s="19">
        <v>0</v>
      </c>
      <c r="L98" s="19">
        <v>4</v>
      </c>
      <c r="M98" s="19">
        <v>0</v>
      </c>
      <c r="N98" s="19">
        <v>0</v>
      </c>
    </row>
    <row r="99" spans="1:14" x14ac:dyDescent="0.25">
      <c r="A99" s="19" t="s">
        <v>16</v>
      </c>
      <c r="B99" s="80" t="s">
        <v>211</v>
      </c>
      <c r="C99" s="79"/>
      <c r="D99" s="49" t="s">
        <v>18</v>
      </c>
      <c r="E99" s="40">
        <f t="shared" si="4"/>
        <v>1.3333333333333333</v>
      </c>
      <c r="F99" s="19">
        <v>0</v>
      </c>
      <c r="G99" s="19">
        <v>0</v>
      </c>
      <c r="H99" s="19">
        <v>0</v>
      </c>
      <c r="I99" s="19">
        <v>0</v>
      </c>
      <c r="J99" s="19">
        <v>0</v>
      </c>
      <c r="K99" s="19">
        <v>0</v>
      </c>
      <c r="L99" s="19">
        <v>4</v>
      </c>
      <c r="M99" s="19">
        <v>0</v>
      </c>
      <c r="N99" s="19">
        <v>0</v>
      </c>
    </row>
    <row r="100" spans="1:14" x14ac:dyDescent="0.25">
      <c r="A100" s="19" t="s">
        <v>16</v>
      </c>
      <c r="B100" s="80" t="s">
        <v>71</v>
      </c>
      <c r="C100" s="79"/>
      <c r="D100" s="49" t="s">
        <v>18</v>
      </c>
      <c r="E100" s="40">
        <f t="shared" si="4"/>
        <v>1.3333333333333333</v>
      </c>
      <c r="F100" s="19">
        <v>0</v>
      </c>
      <c r="G100" s="19">
        <v>0</v>
      </c>
      <c r="H100" s="19">
        <v>0</v>
      </c>
      <c r="I100" s="19">
        <v>1</v>
      </c>
      <c r="J100" s="19">
        <v>8</v>
      </c>
      <c r="K100" s="19">
        <v>0</v>
      </c>
      <c r="L100" s="19">
        <v>4</v>
      </c>
      <c r="M100" s="19">
        <v>0</v>
      </c>
      <c r="N100" s="19">
        <v>0</v>
      </c>
    </row>
    <row r="101" spans="1:14" x14ac:dyDescent="0.25">
      <c r="A101" s="19" t="s">
        <v>16</v>
      </c>
      <c r="B101" s="80" t="s">
        <v>171</v>
      </c>
      <c r="C101" s="79"/>
      <c r="D101" s="49" t="s">
        <v>18</v>
      </c>
      <c r="E101" s="40">
        <f t="shared" si="4"/>
        <v>0.66666666666666663</v>
      </c>
      <c r="F101" s="19">
        <v>0</v>
      </c>
      <c r="G101" s="19">
        <v>0</v>
      </c>
      <c r="H101" s="19">
        <v>0</v>
      </c>
      <c r="I101" s="19">
        <v>2</v>
      </c>
      <c r="J101" s="19">
        <v>0</v>
      </c>
      <c r="K101" s="19">
        <v>0</v>
      </c>
      <c r="L101" s="19">
        <v>0</v>
      </c>
      <c r="M101" s="19">
        <v>0</v>
      </c>
      <c r="N101" s="19">
        <v>2</v>
      </c>
    </row>
    <row r="102" spans="1:14" x14ac:dyDescent="0.25">
      <c r="A102" s="19" t="s">
        <v>16</v>
      </c>
      <c r="B102" s="80" t="s">
        <v>180</v>
      </c>
      <c r="C102" s="79"/>
      <c r="D102" s="49" t="s">
        <v>18</v>
      </c>
      <c r="E102" s="40">
        <f t="shared" si="4"/>
        <v>0.66666666666666663</v>
      </c>
      <c r="F102" s="19">
        <v>0</v>
      </c>
      <c r="G102" s="19">
        <v>0</v>
      </c>
      <c r="H102" s="19">
        <v>0</v>
      </c>
      <c r="I102" s="19">
        <v>0</v>
      </c>
      <c r="J102" s="19">
        <v>0</v>
      </c>
      <c r="K102" s="19">
        <v>0</v>
      </c>
      <c r="L102" s="19">
        <v>0</v>
      </c>
      <c r="M102" s="19">
        <v>1</v>
      </c>
      <c r="N102" s="19">
        <v>1</v>
      </c>
    </row>
    <row r="103" spans="1:14" x14ac:dyDescent="0.25">
      <c r="A103" s="19" t="s">
        <v>16</v>
      </c>
      <c r="B103" s="80" t="s">
        <v>177</v>
      </c>
      <c r="C103" s="79"/>
      <c r="D103" s="49" t="s">
        <v>18</v>
      </c>
      <c r="E103" s="40">
        <f t="shared" ref="E103:E125" si="5">SUM(L103:N103)/3</f>
        <v>0.66666666666666663</v>
      </c>
      <c r="F103" s="19">
        <v>0</v>
      </c>
      <c r="G103" s="19">
        <v>73</v>
      </c>
      <c r="H103" s="19">
        <v>9</v>
      </c>
      <c r="I103" s="19">
        <v>12</v>
      </c>
      <c r="J103" s="19">
        <v>10</v>
      </c>
      <c r="K103" s="19">
        <v>53</v>
      </c>
      <c r="L103" s="19">
        <v>2</v>
      </c>
      <c r="M103" s="19">
        <v>0</v>
      </c>
      <c r="N103" s="19">
        <v>0</v>
      </c>
    </row>
    <row r="104" spans="1:14" x14ac:dyDescent="0.25">
      <c r="A104" s="19" t="s">
        <v>16</v>
      </c>
      <c r="B104" s="80" t="s">
        <v>110</v>
      </c>
      <c r="C104" s="79"/>
      <c r="D104" s="49" t="s">
        <v>18</v>
      </c>
      <c r="E104" s="40">
        <f t="shared" si="5"/>
        <v>0.33333333333333331</v>
      </c>
      <c r="F104" s="19">
        <v>0</v>
      </c>
      <c r="G104" s="19">
        <v>46</v>
      </c>
      <c r="H104" s="19">
        <v>0</v>
      </c>
      <c r="I104" s="19">
        <v>0</v>
      </c>
      <c r="J104" s="19">
        <v>0</v>
      </c>
      <c r="K104" s="19">
        <v>0</v>
      </c>
      <c r="L104" s="19">
        <v>0</v>
      </c>
      <c r="M104" s="19">
        <v>0</v>
      </c>
      <c r="N104" s="19">
        <v>1</v>
      </c>
    </row>
    <row r="105" spans="1:14" x14ac:dyDescent="0.25">
      <c r="A105" s="19" t="s">
        <v>16</v>
      </c>
      <c r="B105" s="80" t="s">
        <v>145</v>
      </c>
      <c r="C105" s="79"/>
      <c r="D105" s="49" t="s">
        <v>18</v>
      </c>
      <c r="E105" s="40">
        <f t="shared" si="5"/>
        <v>0</v>
      </c>
      <c r="F105" s="81">
        <v>7700</v>
      </c>
      <c r="G105" s="19"/>
      <c r="H105" s="19">
        <v>0</v>
      </c>
      <c r="I105" s="19"/>
      <c r="J105" s="19">
        <v>0</v>
      </c>
      <c r="K105" s="19">
        <v>0</v>
      </c>
      <c r="L105" s="19">
        <v>0</v>
      </c>
      <c r="M105" s="19">
        <v>0</v>
      </c>
      <c r="N105" s="19">
        <v>0</v>
      </c>
    </row>
    <row r="106" spans="1:14" x14ac:dyDescent="0.25">
      <c r="A106" s="19" t="s">
        <v>16</v>
      </c>
      <c r="B106" s="80" t="s">
        <v>147</v>
      </c>
      <c r="C106" s="79"/>
      <c r="D106" s="49" t="s">
        <v>18</v>
      </c>
      <c r="E106" s="40">
        <f t="shared" si="5"/>
        <v>0</v>
      </c>
      <c r="F106" s="19">
        <v>1</v>
      </c>
      <c r="G106" s="19">
        <v>0</v>
      </c>
      <c r="H106" s="19">
        <v>13</v>
      </c>
      <c r="I106" s="19">
        <v>0</v>
      </c>
      <c r="J106" s="19">
        <v>0</v>
      </c>
      <c r="K106" s="19">
        <v>0</v>
      </c>
      <c r="L106" s="19">
        <v>0</v>
      </c>
      <c r="M106" s="19">
        <v>0</v>
      </c>
      <c r="N106" s="19">
        <v>0</v>
      </c>
    </row>
    <row r="107" spans="1:14" x14ac:dyDescent="0.25">
      <c r="A107" s="19" t="s">
        <v>16</v>
      </c>
      <c r="B107" s="80" t="s">
        <v>130</v>
      </c>
      <c r="C107" s="79"/>
      <c r="D107" s="49" t="s">
        <v>18</v>
      </c>
      <c r="E107" s="40">
        <f t="shared" si="5"/>
        <v>0</v>
      </c>
      <c r="F107" s="19">
        <v>142</v>
      </c>
      <c r="G107" s="19">
        <v>0</v>
      </c>
      <c r="H107" s="19">
        <v>0</v>
      </c>
      <c r="I107" s="19">
        <v>0</v>
      </c>
      <c r="J107" s="19">
        <v>0</v>
      </c>
      <c r="K107" s="19">
        <v>0</v>
      </c>
      <c r="L107" s="19">
        <v>0</v>
      </c>
      <c r="M107" s="19">
        <v>0</v>
      </c>
      <c r="N107" s="19">
        <v>0</v>
      </c>
    </row>
    <row r="108" spans="1:14" x14ac:dyDescent="0.25">
      <c r="A108" s="19" t="s">
        <v>16</v>
      </c>
      <c r="B108" s="80" t="s">
        <v>292</v>
      </c>
      <c r="C108" s="79"/>
      <c r="D108" s="49" t="s">
        <v>18</v>
      </c>
      <c r="E108" s="40">
        <f t="shared" si="5"/>
        <v>0</v>
      </c>
      <c r="F108" s="19">
        <v>0</v>
      </c>
      <c r="G108" s="19">
        <v>0</v>
      </c>
      <c r="H108" s="19">
        <v>0</v>
      </c>
      <c r="I108" s="19">
        <v>2</v>
      </c>
      <c r="J108" s="19">
        <v>0</v>
      </c>
      <c r="K108" s="19">
        <v>0</v>
      </c>
      <c r="L108" s="19">
        <v>0</v>
      </c>
      <c r="M108" s="19">
        <v>0</v>
      </c>
      <c r="N108" s="19">
        <v>0</v>
      </c>
    </row>
    <row r="109" spans="1:14" x14ac:dyDescent="0.25">
      <c r="A109" s="19" t="s">
        <v>16</v>
      </c>
      <c r="B109" s="80" t="s">
        <v>260</v>
      </c>
      <c r="C109" s="79"/>
      <c r="D109" s="49" t="s">
        <v>18</v>
      </c>
      <c r="E109" s="40">
        <f t="shared" si="5"/>
        <v>0</v>
      </c>
      <c r="F109" s="19">
        <v>18</v>
      </c>
      <c r="G109" s="19">
        <v>0</v>
      </c>
      <c r="H109" s="19">
        <v>10</v>
      </c>
      <c r="I109" s="19">
        <v>22</v>
      </c>
      <c r="J109" s="19">
        <v>0</v>
      </c>
      <c r="K109" s="19">
        <v>0</v>
      </c>
      <c r="L109" s="19">
        <v>0</v>
      </c>
      <c r="M109" s="19">
        <v>0</v>
      </c>
      <c r="N109" s="19">
        <v>0</v>
      </c>
    </row>
    <row r="110" spans="1:14" x14ac:dyDescent="0.25">
      <c r="A110" s="19" t="s">
        <v>16</v>
      </c>
      <c r="B110" s="80" t="s">
        <v>149</v>
      </c>
      <c r="C110" s="79"/>
      <c r="D110" s="49" t="s">
        <v>18</v>
      </c>
      <c r="E110" s="40">
        <f t="shared" si="5"/>
        <v>0</v>
      </c>
      <c r="F110" s="19">
        <v>0</v>
      </c>
      <c r="G110" s="19">
        <v>0</v>
      </c>
      <c r="H110" s="19">
        <v>0</v>
      </c>
      <c r="I110" s="19">
        <v>0</v>
      </c>
      <c r="J110" s="19">
        <v>24</v>
      </c>
      <c r="K110" s="19">
        <v>0</v>
      </c>
      <c r="L110" s="19">
        <v>0</v>
      </c>
      <c r="M110" s="19">
        <v>0</v>
      </c>
      <c r="N110" s="19">
        <v>0</v>
      </c>
    </row>
    <row r="111" spans="1:14" x14ac:dyDescent="0.25">
      <c r="A111" s="19" t="s">
        <v>16</v>
      </c>
      <c r="B111" s="80" t="s">
        <v>159</v>
      </c>
      <c r="C111" s="79"/>
      <c r="D111" s="49" t="s">
        <v>18</v>
      </c>
      <c r="E111" s="40">
        <f t="shared" si="5"/>
        <v>0</v>
      </c>
      <c r="F111" s="19">
        <v>32</v>
      </c>
      <c r="G111" s="19">
        <v>1</v>
      </c>
      <c r="H111" s="19">
        <v>43</v>
      </c>
      <c r="I111" s="19">
        <v>0</v>
      </c>
      <c r="J111" s="19">
        <v>0</v>
      </c>
      <c r="K111" s="19">
        <v>0</v>
      </c>
      <c r="L111" s="19">
        <v>0</v>
      </c>
      <c r="M111" s="19">
        <v>0</v>
      </c>
      <c r="N111" s="19">
        <v>0</v>
      </c>
    </row>
    <row r="112" spans="1:14" x14ac:dyDescent="0.25">
      <c r="A112" s="19" t="s">
        <v>16</v>
      </c>
      <c r="B112" s="80" t="s">
        <v>98</v>
      </c>
      <c r="C112" s="79"/>
      <c r="D112" s="49" t="s">
        <v>18</v>
      </c>
      <c r="E112" s="40">
        <f t="shared" si="5"/>
        <v>0</v>
      </c>
      <c r="F112" s="19">
        <v>301</v>
      </c>
      <c r="G112" s="19">
        <v>2</v>
      </c>
      <c r="H112" s="19">
        <v>0</v>
      </c>
      <c r="I112" s="19">
        <v>0</v>
      </c>
      <c r="J112" s="19">
        <v>3</v>
      </c>
      <c r="K112" s="19">
        <v>0</v>
      </c>
      <c r="L112" s="19">
        <v>0</v>
      </c>
      <c r="M112" s="19">
        <v>0</v>
      </c>
      <c r="N112" s="19">
        <v>0</v>
      </c>
    </row>
    <row r="113" spans="1:14" x14ac:dyDescent="0.25">
      <c r="A113" s="19" t="s">
        <v>16</v>
      </c>
      <c r="B113" s="80" t="s">
        <v>73</v>
      </c>
      <c r="C113" s="79"/>
      <c r="D113" s="49" t="s">
        <v>18</v>
      </c>
      <c r="E113" s="40">
        <f t="shared" si="5"/>
        <v>0</v>
      </c>
      <c r="F113" s="19">
        <v>0</v>
      </c>
      <c r="G113" s="19">
        <v>0</v>
      </c>
      <c r="H113" s="19">
        <v>485</v>
      </c>
      <c r="I113" s="19">
        <v>0</v>
      </c>
      <c r="J113" s="19">
        <v>114</v>
      </c>
      <c r="K113" s="19">
        <v>4</v>
      </c>
      <c r="L113" s="19">
        <v>0</v>
      </c>
      <c r="M113" s="19">
        <v>0</v>
      </c>
      <c r="N113" s="19">
        <v>0</v>
      </c>
    </row>
    <row r="114" spans="1:14" x14ac:dyDescent="0.25">
      <c r="A114" s="19" t="s">
        <v>16</v>
      </c>
      <c r="B114" s="80" t="s">
        <v>35</v>
      </c>
      <c r="C114" s="79"/>
      <c r="D114" s="49" t="s">
        <v>18</v>
      </c>
      <c r="E114" s="40">
        <f t="shared" si="5"/>
        <v>0</v>
      </c>
      <c r="F114" s="81">
        <v>12380</v>
      </c>
      <c r="G114" s="19"/>
      <c r="H114" s="81">
        <v>14797</v>
      </c>
      <c r="I114" s="81">
        <v>19439</v>
      </c>
      <c r="J114" s="19"/>
      <c r="K114" s="19"/>
      <c r="L114" s="19"/>
      <c r="M114" s="19"/>
      <c r="N114" s="19"/>
    </row>
    <row r="115" spans="1:14" x14ac:dyDescent="0.25">
      <c r="A115" s="19" t="s">
        <v>16</v>
      </c>
      <c r="B115" s="80" t="s">
        <v>112</v>
      </c>
      <c r="C115" s="79"/>
      <c r="D115" s="49" t="s">
        <v>18</v>
      </c>
      <c r="E115" s="40">
        <f t="shared" si="5"/>
        <v>0</v>
      </c>
      <c r="F115" s="19">
        <v>0</v>
      </c>
      <c r="G115" s="19">
        <v>0</v>
      </c>
      <c r="H115" s="19"/>
      <c r="I115" s="19">
        <v>0</v>
      </c>
      <c r="J115" s="19"/>
      <c r="K115" s="19"/>
      <c r="L115" s="19"/>
      <c r="M115" s="19"/>
      <c r="N115" s="19"/>
    </row>
    <row r="116" spans="1:14" x14ac:dyDescent="0.25">
      <c r="A116" s="19" t="s">
        <v>16</v>
      </c>
      <c r="B116" s="80" t="s">
        <v>158</v>
      </c>
      <c r="C116" s="79"/>
      <c r="D116" s="49" t="s">
        <v>18</v>
      </c>
      <c r="E116" s="40">
        <f t="shared" si="5"/>
        <v>0</v>
      </c>
      <c r="F116" s="19">
        <v>0</v>
      </c>
      <c r="G116" s="19">
        <v>12</v>
      </c>
      <c r="H116" s="19">
        <v>5</v>
      </c>
      <c r="I116" s="19">
        <v>7</v>
      </c>
      <c r="J116" s="19"/>
      <c r="K116" s="19"/>
      <c r="L116" s="19"/>
      <c r="M116" s="19"/>
      <c r="N116" s="19"/>
    </row>
    <row r="117" spans="1:14" x14ac:dyDescent="0.25">
      <c r="A117" s="19" t="s">
        <v>16</v>
      </c>
      <c r="B117" s="80" t="s">
        <v>29</v>
      </c>
      <c r="C117" s="79"/>
      <c r="D117" s="49" t="s">
        <v>18</v>
      </c>
      <c r="E117" s="40">
        <f t="shared" si="5"/>
        <v>0</v>
      </c>
      <c r="F117" s="19"/>
      <c r="G117" s="19">
        <v>28</v>
      </c>
      <c r="H117" s="19">
        <v>18</v>
      </c>
      <c r="I117" s="19">
        <v>32</v>
      </c>
      <c r="J117" s="19"/>
      <c r="K117" s="19"/>
      <c r="L117" s="19"/>
      <c r="M117" s="19"/>
      <c r="N117" s="19"/>
    </row>
    <row r="118" spans="1:14" x14ac:dyDescent="0.25">
      <c r="A118" s="19" t="s">
        <v>16</v>
      </c>
      <c r="B118" s="80" t="s">
        <v>293</v>
      </c>
      <c r="C118" s="79"/>
      <c r="D118" s="49" t="s">
        <v>18</v>
      </c>
      <c r="E118" s="40">
        <f t="shared" si="5"/>
        <v>0</v>
      </c>
      <c r="F118" s="19">
        <v>0</v>
      </c>
      <c r="G118" s="19">
        <v>0</v>
      </c>
      <c r="H118" s="19"/>
      <c r="I118" s="19">
        <v>0</v>
      </c>
      <c r="J118" s="19">
        <v>0</v>
      </c>
      <c r="K118" s="19">
        <v>0</v>
      </c>
      <c r="L118" s="19">
        <v>0</v>
      </c>
      <c r="M118" s="19"/>
      <c r="N118" s="19"/>
    </row>
    <row r="119" spans="1:14" x14ac:dyDescent="0.25">
      <c r="A119" s="19" t="s">
        <v>16</v>
      </c>
      <c r="B119" s="80" t="s">
        <v>128</v>
      </c>
      <c r="C119" s="79"/>
      <c r="D119" s="49" t="s">
        <v>18</v>
      </c>
      <c r="E119" s="40">
        <f t="shared" si="5"/>
        <v>0</v>
      </c>
      <c r="F119" s="19">
        <v>0</v>
      </c>
      <c r="G119" s="19">
        <v>0</v>
      </c>
      <c r="H119" s="19">
        <v>31</v>
      </c>
      <c r="I119" s="19"/>
      <c r="J119" s="19">
        <v>3</v>
      </c>
      <c r="K119" s="81">
        <v>3757</v>
      </c>
      <c r="L119" s="19">
        <v>0</v>
      </c>
      <c r="M119" s="19"/>
      <c r="N119" s="19"/>
    </row>
    <row r="120" spans="1:14" x14ac:dyDescent="0.25">
      <c r="A120" s="19" t="s">
        <v>16</v>
      </c>
      <c r="B120" s="80" t="s">
        <v>305</v>
      </c>
      <c r="C120" s="79"/>
      <c r="D120" s="49" t="s">
        <v>18</v>
      </c>
      <c r="E120" s="40">
        <f t="shared" si="5"/>
        <v>0</v>
      </c>
      <c r="F120" s="19">
        <v>0</v>
      </c>
      <c r="G120" s="19">
        <v>0</v>
      </c>
      <c r="H120" s="19">
        <v>34</v>
      </c>
      <c r="I120" s="19">
        <v>0</v>
      </c>
      <c r="J120" s="19">
        <v>0</v>
      </c>
      <c r="K120" s="19">
        <v>0</v>
      </c>
      <c r="L120" s="19">
        <v>0</v>
      </c>
      <c r="M120" s="19">
        <v>0</v>
      </c>
      <c r="N120" s="19"/>
    </row>
    <row r="121" spans="1:14" x14ac:dyDescent="0.25">
      <c r="A121" s="19" t="s">
        <v>16</v>
      </c>
      <c r="B121" s="80" t="s">
        <v>60</v>
      </c>
      <c r="C121" s="79"/>
      <c r="D121" s="49" t="s">
        <v>18</v>
      </c>
      <c r="E121" s="40">
        <f t="shared" si="5"/>
        <v>0</v>
      </c>
      <c r="F121" s="19">
        <v>153</v>
      </c>
      <c r="G121" s="19">
        <v>886</v>
      </c>
      <c r="H121" s="19">
        <v>677</v>
      </c>
      <c r="I121" s="19">
        <v>485</v>
      </c>
      <c r="J121" s="19">
        <v>457</v>
      </c>
      <c r="K121" s="19">
        <v>864</v>
      </c>
      <c r="L121" s="19"/>
      <c r="M121" s="19"/>
      <c r="N121" s="19"/>
    </row>
    <row r="122" spans="1:14" x14ac:dyDescent="0.25">
      <c r="A122" s="19" t="s">
        <v>16</v>
      </c>
      <c r="B122" s="80" t="s">
        <v>121</v>
      </c>
      <c r="C122" s="79"/>
      <c r="D122" s="49" t="s">
        <v>18</v>
      </c>
      <c r="E122" s="40">
        <f t="shared" si="5"/>
        <v>0</v>
      </c>
      <c r="F122" s="19">
        <v>0</v>
      </c>
      <c r="G122" s="19">
        <v>165</v>
      </c>
      <c r="H122" s="19">
        <v>192</v>
      </c>
      <c r="I122" s="19">
        <v>29</v>
      </c>
      <c r="J122" s="19">
        <v>0</v>
      </c>
      <c r="K122" s="19">
        <v>32</v>
      </c>
      <c r="L122" s="19"/>
      <c r="M122" s="19"/>
      <c r="N122" s="19"/>
    </row>
    <row r="123" spans="1:14" x14ac:dyDescent="0.25">
      <c r="A123" s="19" t="s">
        <v>16</v>
      </c>
      <c r="B123" s="80" t="s">
        <v>140</v>
      </c>
      <c r="C123" s="79"/>
      <c r="D123" s="49" t="s">
        <v>18</v>
      </c>
      <c r="E123" s="40">
        <f t="shared" si="5"/>
        <v>0</v>
      </c>
      <c r="F123" s="19">
        <v>0</v>
      </c>
      <c r="G123" s="81">
        <v>2036</v>
      </c>
      <c r="H123" s="19">
        <v>0</v>
      </c>
      <c r="I123" s="19">
        <v>0</v>
      </c>
      <c r="J123" s="19">
        <v>0</v>
      </c>
      <c r="K123" s="19"/>
      <c r="L123" s="19"/>
      <c r="M123" s="19"/>
      <c r="N123" s="19"/>
    </row>
    <row r="124" spans="1:14" x14ac:dyDescent="0.25">
      <c r="A124" s="19" t="s">
        <v>16</v>
      </c>
      <c r="B124" s="80" t="s">
        <v>294</v>
      </c>
      <c r="C124" s="79"/>
      <c r="D124" s="49" t="s">
        <v>18</v>
      </c>
      <c r="E124" s="40">
        <f t="shared" si="5"/>
        <v>0</v>
      </c>
      <c r="F124" s="19">
        <v>10</v>
      </c>
      <c r="G124" s="19"/>
      <c r="H124" s="19"/>
      <c r="I124" s="19"/>
      <c r="J124" s="19"/>
      <c r="K124" s="19"/>
      <c r="L124" s="19"/>
      <c r="M124" s="19"/>
      <c r="N124" s="19"/>
    </row>
    <row r="125" spans="1:14" x14ac:dyDescent="0.25">
      <c r="A125" s="19" t="s">
        <v>16</v>
      </c>
      <c r="B125" s="80" t="s">
        <v>265</v>
      </c>
      <c r="C125" s="79"/>
      <c r="D125" s="49" t="s">
        <v>18</v>
      </c>
      <c r="E125" s="40">
        <f t="shared" si="5"/>
        <v>0</v>
      </c>
      <c r="F125" s="19"/>
      <c r="G125" s="19"/>
      <c r="H125" s="19"/>
      <c r="I125" s="19"/>
      <c r="J125" s="19"/>
      <c r="K125" s="19"/>
      <c r="L125" s="19"/>
      <c r="M125" s="19"/>
      <c r="N125" s="19"/>
    </row>
    <row r="127" spans="1:14" x14ac:dyDescent="0.25">
      <c r="A127" s="19" t="s">
        <v>16</v>
      </c>
      <c r="B127" s="80" t="s">
        <v>227</v>
      </c>
      <c r="C127" s="79" t="s">
        <v>21</v>
      </c>
      <c r="D127" s="49" t="s">
        <v>18</v>
      </c>
      <c r="E127" s="40">
        <v>108605</v>
      </c>
      <c r="F127" s="81">
        <v>47503</v>
      </c>
      <c r="G127" s="81">
        <v>34116</v>
      </c>
      <c r="H127" s="81">
        <v>36098</v>
      </c>
      <c r="I127" s="81">
        <v>50042</v>
      </c>
      <c r="J127" s="81">
        <v>32478</v>
      </c>
      <c r="K127" s="81">
        <v>61189</v>
      </c>
      <c r="L127" s="81">
        <v>105180</v>
      </c>
      <c r="M127" s="81">
        <v>107299</v>
      </c>
      <c r="N127" s="81">
        <v>113336</v>
      </c>
    </row>
    <row r="128" spans="1:14" x14ac:dyDescent="0.25">
      <c r="A128" s="19" t="s">
        <v>16</v>
      </c>
      <c r="B128" s="80" t="s">
        <v>217</v>
      </c>
      <c r="C128" s="79" t="s">
        <v>21</v>
      </c>
      <c r="D128" s="49" t="s">
        <v>18</v>
      </c>
      <c r="E128" s="40">
        <v>64149.333333333336</v>
      </c>
      <c r="F128" s="81">
        <v>10186</v>
      </c>
      <c r="G128" s="81">
        <v>15992</v>
      </c>
      <c r="H128" s="81">
        <v>15685</v>
      </c>
      <c r="I128" s="81">
        <v>49480</v>
      </c>
      <c r="J128" s="81">
        <v>16780</v>
      </c>
      <c r="K128" s="81">
        <v>26250</v>
      </c>
      <c r="L128" s="81">
        <v>36079</v>
      </c>
      <c r="M128" s="81">
        <v>71220</v>
      </c>
      <c r="N128" s="81">
        <v>85149</v>
      </c>
    </row>
    <row r="129" spans="1:14" x14ac:dyDescent="0.25">
      <c r="A129" s="19" t="s">
        <v>16</v>
      </c>
      <c r="B129" s="80" t="s">
        <v>237</v>
      </c>
      <c r="C129" s="79" t="s">
        <v>21</v>
      </c>
      <c r="D129" s="49" t="s">
        <v>18</v>
      </c>
      <c r="E129" s="40">
        <v>51381.333333333336</v>
      </c>
      <c r="F129" s="81">
        <v>29208</v>
      </c>
      <c r="G129" s="81">
        <v>27191</v>
      </c>
      <c r="H129" s="81">
        <v>29512</v>
      </c>
      <c r="I129" s="81">
        <v>27907</v>
      </c>
      <c r="J129" s="81">
        <v>29796</v>
      </c>
      <c r="K129" s="81">
        <v>31637</v>
      </c>
      <c r="L129" s="81">
        <v>50654</v>
      </c>
      <c r="M129" s="81">
        <v>45630</v>
      </c>
      <c r="N129" s="81">
        <v>57860</v>
      </c>
    </row>
    <row r="130" spans="1:14" x14ac:dyDescent="0.25">
      <c r="A130" s="19" t="s">
        <v>16</v>
      </c>
      <c r="B130" s="80" t="s">
        <v>226</v>
      </c>
      <c r="C130" s="79" t="s">
        <v>21</v>
      </c>
      <c r="D130" s="49" t="s">
        <v>18</v>
      </c>
      <c r="E130" s="40">
        <v>42891.333333333336</v>
      </c>
      <c r="F130" s="81">
        <v>13087</v>
      </c>
      <c r="G130" s="81">
        <v>21068</v>
      </c>
      <c r="H130" s="81">
        <v>15277</v>
      </c>
      <c r="I130" s="81">
        <v>23534</v>
      </c>
      <c r="J130" s="81">
        <v>35649</v>
      </c>
      <c r="K130" s="81">
        <v>24845</v>
      </c>
      <c r="L130" s="81">
        <v>43268</v>
      </c>
      <c r="M130" s="81">
        <v>45541</v>
      </c>
      <c r="N130" s="81">
        <v>39865</v>
      </c>
    </row>
    <row r="131" spans="1:14" x14ac:dyDescent="0.25">
      <c r="A131" s="19" t="s">
        <v>16</v>
      </c>
      <c r="B131" s="80" t="s">
        <v>221</v>
      </c>
      <c r="C131" s="79" t="s">
        <v>21</v>
      </c>
      <c r="D131" s="49" t="s">
        <v>18</v>
      </c>
      <c r="E131" s="40">
        <v>42844</v>
      </c>
      <c r="F131" s="81">
        <v>103941</v>
      </c>
      <c r="G131" s="81">
        <v>13422</v>
      </c>
      <c r="H131" s="81">
        <v>18313</v>
      </c>
      <c r="I131" s="81">
        <v>15163</v>
      </c>
      <c r="J131" s="81">
        <v>14574</v>
      </c>
      <c r="K131" s="81">
        <v>17264</v>
      </c>
      <c r="L131" s="81">
        <v>46113</v>
      </c>
      <c r="M131" s="81">
        <v>50800</v>
      </c>
      <c r="N131" s="81">
        <v>31619</v>
      </c>
    </row>
    <row r="132" spans="1:14" x14ac:dyDescent="0.25">
      <c r="A132" s="19" t="s">
        <v>16</v>
      </c>
      <c r="B132" s="80" t="s">
        <v>223</v>
      </c>
      <c r="C132" s="79" t="s">
        <v>21</v>
      </c>
      <c r="D132" s="49" t="s">
        <v>18</v>
      </c>
      <c r="E132" s="40">
        <v>22280.333333333332</v>
      </c>
      <c r="F132" s="81">
        <v>3752</v>
      </c>
      <c r="G132" s="81">
        <v>3621</v>
      </c>
      <c r="H132" s="81">
        <v>4730</v>
      </c>
      <c r="I132" s="81">
        <v>11064</v>
      </c>
      <c r="J132" s="81">
        <v>15302</v>
      </c>
      <c r="K132" s="81">
        <v>18358</v>
      </c>
      <c r="L132" s="81">
        <v>24089</v>
      </c>
      <c r="M132" s="81">
        <v>22368</v>
      </c>
      <c r="N132" s="81">
        <v>20384</v>
      </c>
    </row>
    <row r="133" spans="1:14" x14ac:dyDescent="0.25">
      <c r="A133" s="19" t="s">
        <v>16</v>
      </c>
      <c r="B133" s="80" t="s">
        <v>232</v>
      </c>
      <c r="C133" s="79" t="s">
        <v>21</v>
      </c>
      <c r="D133" s="49" t="s">
        <v>18</v>
      </c>
      <c r="E133" s="40">
        <v>16143.333333333334</v>
      </c>
      <c r="F133" s="81">
        <v>7882</v>
      </c>
      <c r="G133" s="81">
        <v>16031</v>
      </c>
      <c r="H133" s="81">
        <v>10979</v>
      </c>
      <c r="I133" s="81">
        <v>19628</v>
      </c>
      <c r="J133" s="81">
        <v>6918</v>
      </c>
      <c r="K133" s="81">
        <v>11526</v>
      </c>
      <c r="L133" s="81">
        <v>18546</v>
      </c>
      <c r="M133" s="81">
        <v>16596</v>
      </c>
      <c r="N133" s="81">
        <v>13288</v>
      </c>
    </row>
    <row r="134" spans="1:14" x14ac:dyDescent="0.25">
      <c r="A134" s="19" t="s">
        <v>16</v>
      </c>
      <c r="B134" s="80" t="s">
        <v>243</v>
      </c>
      <c r="C134" s="79" t="s">
        <v>21</v>
      </c>
      <c r="D134" s="49" t="s">
        <v>18</v>
      </c>
      <c r="E134" s="40">
        <v>17047.333333333332</v>
      </c>
      <c r="F134" s="81">
        <v>11457</v>
      </c>
      <c r="G134" s="81">
        <v>8156</v>
      </c>
      <c r="H134" s="81">
        <v>9577</v>
      </c>
      <c r="I134" s="81">
        <v>5724</v>
      </c>
      <c r="J134" s="81">
        <v>8240</v>
      </c>
      <c r="K134" s="81">
        <v>7205</v>
      </c>
      <c r="L134" s="81">
        <v>24298</v>
      </c>
      <c r="M134" s="81">
        <v>16279</v>
      </c>
      <c r="N134" s="81">
        <v>10565</v>
      </c>
    </row>
    <row r="135" spans="1:14" x14ac:dyDescent="0.25">
      <c r="A135" s="19" t="s">
        <v>16</v>
      </c>
      <c r="B135" s="80" t="s">
        <v>238</v>
      </c>
      <c r="C135" s="79" t="s">
        <v>21</v>
      </c>
      <c r="D135" s="49" t="s">
        <v>18</v>
      </c>
      <c r="E135" s="40">
        <v>4982.333333333333</v>
      </c>
      <c r="F135" s="19">
        <v>861</v>
      </c>
      <c r="G135" s="81">
        <v>1048</v>
      </c>
      <c r="H135" s="19">
        <v>954</v>
      </c>
      <c r="I135" s="81">
        <v>4794</v>
      </c>
      <c r="J135" s="81">
        <v>2951</v>
      </c>
      <c r="K135" s="81">
        <v>2562</v>
      </c>
      <c r="L135" s="81">
        <v>4547</v>
      </c>
      <c r="M135" s="81">
        <v>4471</v>
      </c>
      <c r="N135" s="81">
        <v>5929</v>
      </c>
    </row>
    <row r="136" spans="1:14" x14ac:dyDescent="0.25">
      <c r="A136" s="19" t="s">
        <v>16</v>
      </c>
      <c r="B136" s="80" t="s">
        <v>239</v>
      </c>
      <c r="C136" s="79" t="s">
        <v>21</v>
      </c>
      <c r="D136" s="49" t="s">
        <v>18</v>
      </c>
      <c r="E136" s="40">
        <v>5264.333333333333</v>
      </c>
      <c r="F136" s="19">
        <v>160</v>
      </c>
      <c r="G136" s="19">
        <v>246</v>
      </c>
      <c r="H136" s="19">
        <v>812</v>
      </c>
      <c r="I136" s="19">
        <v>547</v>
      </c>
      <c r="J136" s="19">
        <v>62</v>
      </c>
      <c r="K136" s="81">
        <v>2614</v>
      </c>
      <c r="L136" s="81">
        <v>6149</v>
      </c>
      <c r="M136" s="81">
        <v>4328</v>
      </c>
      <c r="N136" s="81">
        <v>5316</v>
      </c>
    </row>
    <row r="137" spans="1:14" x14ac:dyDescent="0.25">
      <c r="A137" s="19" t="s">
        <v>16</v>
      </c>
      <c r="B137" s="80" t="s">
        <v>222</v>
      </c>
      <c r="C137" s="79" t="s">
        <v>21</v>
      </c>
      <c r="D137" s="49" t="s">
        <v>18</v>
      </c>
      <c r="E137" s="40">
        <v>3891</v>
      </c>
      <c r="F137" s="81">
        <v>5447</v>
      </c>
      <c r="G137" s="81">
        <v>1779</v>
      </c>
      <c r="H137" s="81">
        <v>3122</v>
      </c>
      <c r="I137" s="81">
        <v>3289</v>
      </c>
      <c r="J137" s="81">
        <v>2219</v>
      </c>
      <c r="K137" s="81">
        <v>1782</v>
      </c>
      <c r="L137" s="81">
        <v>4151</v>
      </c>
      <c r="M137" s="81">
        <v>3626</v>
      </c>
      <c r="N137" s="81">
        <v>3896</v>
      </c>
    </row>
    <row r="138" spans="1:14" x14ac:dyDescent="0.25">
      <c r="A138" s="19" t="s">
        <v>16</v>
      </c>
      <c r="B138" s="80" t="s">
        <v>236</v>
      </c>
      <c r="C138" s="79" t="s">
        <v>21</v>
      </c>
      <c r="D138" s="49" t="s">
        <v>18</v>
      </c>
      <c r="E138" s="40">
        <v>2945.6666666666665</v>
      </c>
      <c r="F138" s="19">
        <v>293</v>
      </c>
      <c r="G138" s="19">
        <v>180</v>
      </c>
      <c r="H138" s="19">
        <v>276</v>
      </c>
      <c r="I138" s="19">
        <v>157</v>
      </c>
      <c r="J138" s="19">
        <v>55</v>
      </c>
      <c r="K138" s="81">
        <v>2202</v>
      </c>
      <c r="L138" s="19">
        <v>287</v>
      </c>
      <c r="M138" s="81">
        <v>6188</v>
      </c>
      <c r="N138" s="81">
        <v>2362</v>
      </c>
    </row>
    <row r="139" spans="1:14" x14ac:dyDescent="0.25">
      <c r="A139" s="19" t="s">
        <v>16</v>
      </c>
      <c r="B139" s="80" t="s">
        <v>231</v>
      </c>
      <c r="C139" s="79" t="s">
        <v>21</v>
      </c>
      <c r="D139" s="49" t="s">
        <v>18</v>
      </c>
      <c r="E139" s="40">
        <v>2856</v>
      </c>
      <c r="F139" s="19">
        <v>963</v>
      </c>
      <c r="G139" s="19">
        <v>507</v>
      </c>
      <c r="H139" s="19">
        <v>900</v>
      </c>
      <c r="I139" s="81">
        <v>1376</v>
      </c>
      <c r="J139" s="81">
        <v>1948</v>
      </c>
      <c r="K139" s="81">
        <v>1370</v>
      </c>
      <c r="L139" s="81">
        <v>3448</v>
      </c>
      <c r="M139" s="81">
        <v>2775</v>
      </c>
      <c r="N139" s="81">
        <v>2345</v>
      </c>
    </row>
    <row r="140" spans="1:14" x14ac:dyDescent="0.25">
      <c r="A140" s="19" t="s">
        <v>16</v>
      </c>
      <c r="B140" s="80" t="s">
        <v>225</v>
      </c>
      <c r="C140" s="79" t="s">
        <v>21</v>
      </c>
      <c r="D140" s="49" t="s">
        <v>18</v>
      </c>
      <c r="E140" s="40">
        <v>3525.6666666666665</v>
      </c>
      <c r="F140" s="19">
        <v>458</v>
      </c>
      <c r="G140" s="19">
        <v>859</v>
      </c>
      <c r="H140" s="81">
        <v>3766</v>
      </c>
      <c r="I140" s="81">
        <v>1620</v>
      </c>
      <c r="J140" s="19">
        <v>424</v>
      </c>
      <c r="K140" s="81">
        <v>14548</v>
      </c>
      <c r="L140" s="81">
        <v>6760</v>
      </c>
      <c r="M140" s="81">
        <v>1601</v>
      </c>
      <c r="N140" s="81">
        <v>2216</v>
      </c>
    </row>
    <row r="141" spans="1:14" x14ac:dyDescent="0.25">
      <c r="A141" s="19" t="s">
        <v>16</v>
      </c>
      <c r="B141" s="80" t="s">
        <v>218</v>
      </c>
      <c r="C141" s="79" t="s">
        <v>21</v>
      </c>
      <c r="D141" s="49" t="s">
        <v>18</v>
      </c>
      <c r="E141" s="40">
        <v>1742</v>
      </c>
      <c r="F141" s="19">
        <v>0</v>
      </c>
      <c r="G141" s="19">
        <v>450</v>
      </c>
      <c r="H141" s="19">
        <v>303</v>
      </c>
      <c r="I141" s="81">
        <v>2974</v>
      </c>
      <c r="J141" s="81">
        <v>1193</v>
      </c>
      <c r="K141" s="19">
        <v>273</v>
      </c>
      <c r="L141" s="19">
        <v>606</v>
      </c>
      <c r="M141" s="81">
        <v>2803</v>
      </c>
      <c r="N141" s="81">
        <v>1817</v>
      </c>
    </row>
    <row r="142" spans="1:14" x14ac:dyDescent="0.25">
      <c r="A142" s="19" t="s">
        <v>16</v>
      </c>
      <c r="B142" s="80" t="s">
        <v>228</v>
      </c>
      <c r="C142" s="79" t="s">
        <v>21</v>
      </c>
      <c r="D142" s="49" t="s">
        <v>18</v>
      </c>
      <c r="E142" s="40">
        <v>1757</v>
      </c>
      <c r="F142" s="19">
        <v>954</v>
      </c>
      <c r="G142" s="19">
        <v>683</v>
      </c>
      <c r="H142" s="19">
        <v>291</v>
      </c>
      <c r="I142" s="81">
        <v>1270</v>
      </c>
      <c r="J142" s="81">
        <v>1305</v>
      </c>
      <c r="K142" s="19">
        <v>828</v>
      </c>
      <c r="L142" s="81">
        <v>1072</v>
      </c>
      <c r="M142" s="81">
        <v>2425</v>
      </c>
      <c r="N142" s="81">
        <v>1774</v>
      </c>
    </row>
    <row r="143" spans="1:14" x14ac:dyDescent="0.25">
      <c r="A143" s="19" t="s">
        <v>16</v>
      </c>
      <c r="B143" s="80" t="s">
        <v>229</v>
      </c>
      <c r="C143" s="79" t="s">
        <v>21</v>
      </c>
      <c r="D143" s="49" t="s">
        <v>18</v>
      </c>
      <c r="E143" s="40">
        <v>3205</v>
      </c>
      <c r="F143" s="19">
        <v>32</v>
      </c>
      <c r="G143" s="19">
        <v>0</v>
      </c>
      <c r="H143" s="19">
        <v>80</v>
      </c>
      <c r="I143" s="19">
        <v>48</v>
      </c>
      <c r="J143" s="19">
        <v>1</v>
      </c>
      <c r="K143" s="19">
        <v>167</v>
      </c>
      <c r="L143" s="81">
        <v>5295</v>
      </c>
      <c r="M143" s="81">
        <v>2685</v>
      </c>
      <c r="N143" s="81">
        <v>1635</v>
      </c>
    </row>
    <row r="144" spans="1:14" x14ac:dyDescent="0.25">
      <c r="A144" s="19" t="s">
        <v>16</v>
      </c>
      <c r="B144" s="80" t="s">
        <v>240</v>
      </c>
      <c r="C144" s="79" t="s">
        <v>21</v>
      </c>
      <c r="D144" s="49" t="s">
        <v>18</v>
      </c>
      <c r="E144" s="40">
        <v>4330.333333333333</v>
      </c>
      <c r="F144" s="19">
        <v>19</v>
      </c>
      <c r="G144" s="19">
        <v>361</v>
      </c>
      <c r="H144" s="19">
        <v>687</v>
      </c>
      <c r="I144" s="19">
        <v>876</v>
      </c>
      <c r="J144" s="19">
        <v>283</v>
      </c>
      <c r="K144" s="81">
        <v>6644</v>
      </c>
      <c r="L144" s="81">
        <v>8498</v>
      </c>
      <c r="M144" s="81">
        <v>3561</v>
      </c>
      <c r="N144" s="19">
        <v>932</v>
      </c>
    </row>
    <row r="145" spans="1:14" x14ac:dyDescent="0.25">
      <c r="A145" s="19" t="s">
        <v>16</v>
      </c>
      <c r="B145" s="80" t="s">
        <v>242</v>
      </c>
      <c r="C145" s="79" t="s">
        <v>21</v>
      </c>
      <c r="D145" s="49" t="s">
        <v>18</v>
      </c>
      <c r="E145" s="40">
        <v>637.66666666666663</v>
      </c>
      <c r="F145" s="19">
        <v>0</v>
      </c>
      <c r="G145" s="19">
        <v>20</v>
      </c>
      <c r="H145" s="19">
        <v>0</v>
      </c>
      <c r="I145" s="19">
        <v>55</v>
      </c>
      <c r="J145" s="19">
        <v>0</v>
      </c>
      <c r="K145" s="19">
        <v>0</v>
      </c>
      <c r="L145" s="19">
        <v>0</v>
      </c>
      <c r="M145" s="81">
        <v>1095</v>
      </c>
      <c r="N145" s="19">
        <v>818</v>
      </c>
    </row>
    <row r="146" spans="1:14" x14ac:dyDescent="0.25">
      <c r="A146" s="19" t="s">
        <v>16</v>
      </c>
      <c r="B146" s="80" t="s">
        <v>230</v>
      </c>
      <c r="C146" s="79" t="s">
        <v>21</v>
      </c>
      <c r="D146" s="49" t="s">
        <v>18</v>
      </c>
      <c r="E146" s="40">
        <v>666.66666666666663</v>
      </c>
      <c r="F146" s="19">
        <v>839</v>
      </c>
      <c r="G146" s="81">
        <v>3962</v>
      </c>
      <c r="H146" s="81">
        <v>5275</v>
      </c>
      <c r="I146" s="81">
        <v>1501</v>
      </c>
      <c r="J146" s="81">
        <v>1308</v>
      </c>
      <c r="K146" s="19">
        <v>408</v>
      </c>
      <c r="L146" s="19">
        <v>539</v>
      </c>
      <c r="M146" s="19">
        <v>766</v>
      </c>
      <c r="N146" s="19">
        <v>695</v>
      </c>
    </row>
    <row r="147" spans="1:14" x14ac:dyDescent="0.25">
      <c r="A147" s="19" t="s">
        <v>16</v>
      </c>
      <c r="B147" s="80" t="s">
        <v>216</v>
      </c>
      <c r="C147" s="79" t="s">
        <v>21</v>
      </c>
      <c r="D147" s="49" t="s">
        <v>18</v>
      </c>
      <c r="E147" s="40">
        <v>736.66666666666663</v>
      </c>
      <c r="F147" s="19">
        <v>360</v>
      </c>
      <c r="G147" s="19">
        <v>393</v>
      </c>
      <c r="H147" s="19">
        <v>528</v>
      </c>
      <c r="I147" s="81">
        <v>3035</v>
      </c>
      <c r="J147" s="81">
        <v>1767</v>
      </c>
      <c r="K147" s="19">
        <v>909</v>
      </c>
      <c r="L147" s="19">
        <v>559</v>
      </c>
      <c r="M147" s="19">
        <v>993</v>
      </c>
      <c r="N147" s="19">
        <v>658</v>
      </c>
    </row>
    <row r="148" spans="1:14" x14ac:dyDescent="0.25">
      <c r="A148" s="19" t="s">
        <v>16</v>
      </c>
      <c r="B148" s="80" t="s">
        <v>233</v>
      </c>
      <c r="C148" s="79" t="s">
        <v>21</v>
      </c>
      <c r="D148" s="49" t="s">
        <v>18</v>
      </c>
      <c r="E148" s="40">
        <v>605</v>
      </c>
      <c r="F148" s="19">
        <v>85</v>
      </c>
      <c r="G148" s="19">
        <v>2</v>
      </c>
      <c r="H148" s="19">
        <v>3</v>
      </c>
      <c r="I148" s="19">
        <v>0</v>
      </c>
      <c r="J148" s="81">
        <v>1175</v>
      </c>
      <c r="K148" s="19">
        <v>551</v>
      </c>
      <c r="L148" s="19">
        <v>638</v>
      </c>
      <c r="M148" s="19">
        <v>668</v>
      </c>
      <c r="N148" s="19">
        <v>509</v>
      </c>
    </row>
    <row r="149" spans="1:14" x14ac:dyDescent="0.25">
      <c r="A149" s="19" t="s">
        <v>16</v>
      </c>
      <c r="B149" s="80" t="s">
        <v>220</v>
      </c>
      <c r="C149" s="79" t="s">
        <v>21</v>
      </c>
      <c r="D149" s="49" t="s">
        <v>18</v>
      </c>
      <c r="E149" s="40">
        <v>544.66666666666663</v>
      </c>
      <c r="F149" s="81">
        <v>2223</v>
      </c>
      <c r="G149" s="19">
        <v>297</v>
      </c>
      <c r="H149" s="81">
        <v>2754</v>
      </c>
      <c r="I149" s="81">
        <v>1142</v>
      </c>
      <c r="J149" s="19">
        <v>19</v>
      </c>
      <c r="K149" s="19">
        <v>682</v>
      </c>
      <c r="L149" s="19">
        <v>684</v>
      </c>
      <c r="M149" s="19">
        <v>604</v>
      </c>
      <c r="N149" s="19">
        <v>346</v>
      </c>
    </row>
    <row r="150" spans="1:14" x14ac:dyDescent="0.25">
      <c r="A150" s="19" t="s">
        <v>16</v>
      </c>
      <c r="B150" s="80" t="s">
        <v>234</v>
      </c>
      <c r="C150" s="79" t="s">
        <v>21</v>
      </c>
      <c r="D150" s="49" t="s">
        <v>18</v>
      </c>
      <c r="E150" s="40">
        <v>290</v>
      </c>
      <c r="F150" s="19">
        <v>25</v>
      </c>
      <c r="G150" s="19">
        <v>5</v>
      </c>
      <c r="H150" s="19">
        <v>5</v>
      </c>
      <c r="I150" s="19">
        <v>630</v>
      </c>
      <c r="J150" s="19">
        <v>226</v>
      </c>
      <c r="K150" s="19">
        <v>350</v>
      </c>
      <c r="L150" s="19">
        <v>201</v>
      </c>
      <c r="M150" s="19">
        <v>377</v>
      </c>
      <c r="N150" s="19">
        <v>292</v>
      </c>
    </row>
    <row r="151" spans="1:14" x14ac:dyDescent="0.25">
      <c r="A151" s="19" t="s">
        <v>16</v>
      </c>
      <c r="B151" s="80" t="s">
        <v>219</v>
      </c>
      <c r="C151" s="79" t="s">
        <v>21</v>
      </c>
      <c r="D151" s="49" t="s">
        <v>18</v>
      </c>
      <c r="E151" s="40">
        <v>324</v>
      </c>
      <c r="F151" s="19">
        <v>0</v>
      </c>
      <c r="G151" s="19">
        <v>21</v>
      </c>
      <c r="H151" s="19">
        <v>22</v>
      </c>
      <c r="I151" s="19">
        <v>48</v>
      </c>
      <c r="J151" s="19">
        <v>143</v>
      </c>
      <c r="K151" s="19">
        <v>111</v>
      </c>
      <c r="L151" s="19">
        <v>743</v>
      </c>
      <c r="M151" s="19">
        <v>86</v>
      </c>
      <c r="N151" s="19">
        <v>143</v>
      </c>
    </row>
    <row r="152" spans="1:14" x14ac:dyDescent="0.25">
      <c r="A152" s="19" t="s">
        <v>16</v>
      </c>
      <c r="B152" s="80" t="s">
        <v>224</v>
      </c>
      <c r="C152" s="79" t="s">
        <v>21</v>
      </c>
      <c r="D152" s="49" t="s">
        <v>18</v>
      </c>
      <c r="E152" s="40">
        <v>136.33333333333334</v>
      </c>
      <c r="F152" s="19">
        <v>39</v>
      </c>
      <c r="G152" s="19">
        <v>0</v>
      </c>
      <c r="H152" s="19">
        <v>0</v>
      </c>
      <c r="I152" s="81">
        <v>1276</v>
      </c>
      <c r="J152" s="19">
        <v>53</v>
      </c>
      <c r="K152" s="19">
        <v>458</v>
      </c>
      <c r="L152" s="19">
        <v>308</v>
      </c>
      <c r="M152" s="19">
        <v>43</v>
      </c>
      <c r="N152" s="19">
        <v>58</v>
      </c>
    </row>
    <row r="153" spans="1:14" x14ac:dyDescent="0.25">
      <c r="A153" s="19" t="s">
        <v>16</v>
      </c>
      <c r="B153" s="80" t="s">
        <v>235</v>
      </c>
      <c r="C153" s="79" t="s">
        <v>21</v>
      </c>
      <c r="D153" s="49" t="s">
        <v>18</v>
      </c>
      <c r="E153" s="40">
        <v>79.333333333333329</v>
      </c>
      <c r="F153" s="19">
        <v>1</v>
      </c>
      <c r="G153" s="19">
        <v>0</v>
      </c>
      <c r="H153" s="19">
        <v>19</v>
      </c>
      <c r="I153" s="19">
        <v>7</v>
      </c>
      <c r="J153" s="19">
        <v>1</v>
      </c>
      <c r="K153" s="19">
        <v>400</v>
      </c>
      <c r="L153" s="19">
        <v>117</v>
      </c>
      <c r="M153" s="19">
        <v>72</v>
      </c>
      <c r="N153" s="19">
        <v>49</v>
      </c>
    </row>
    <row r="154" spans="1:14" x14ac:dyDescent="0.25">
      <c r="A154" s="19" t="s">
        <v>16</v>
      </c>
      <c r="B154" s="80" t="s">
        <v>266</v>
      </c>
      <c r="C154" s="79" t="s">
        <v>21</v>
      </c>
      <c r="D154" s="49" t="s">
        <v>18</v>
      </c>
      <c r="E154" s="40">
        <v>83.666666666666671</v>
      </c>
      <c r="F154" s="19">
        <v>0</v>
      </c>
      <c r="G154" s="19">
        <v>2</v>
      </c>
      <c r="H154" s="19">
        <v>26</v>
      </c>
      <c r="I154" s="19">
        <v>0</v>
      </c>
      <c r="J154" s="19">
        <v>1</v>
      </c>
      <c r="K154" s="19">
        <v>34</v>
      </c>
      <c r="L154" s="19">
        <v>100</v>
      </c>
      <c r="M154" s="19">
        <v>117</v>
      </c>
      <c r="N154" s="19">
        <v>34</v>
      </c>
    </row>
  </sheetData>
  <autoFilter ref="A6:N125">
    <sortState ref="A8:N126">
      <sortCondition descending="1" ref="E7:E126"/>
    </sortState>
  </autoFilter>
  <hyperlinks>
    <hyperlink ref="E2" location="'CONTENTS &amp; NOTES'!A1" display="Return to Contents pag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14"/>
  <sheetViews>
    <sheetView showGridLines="0" workbookViewId="0">
      <selection activeCell="B14" sqref="B14"/>
    </sheetView>
  </sheetViews>
  <sheetFormatPr defaultColWidth="9.28515625" defaultRowHeight="12" x14ac:dyDescent="0.25"/>
  <cols>
    <col min="1" max="1" width="9.28515625" style="2"/>
    <col min="2" max="2" width="27.7109375" style="2" customWidth="1"/>
    <col min="3" max="3" width="5.7109375" style="2" customWidth="1"/>
    <col min="4" max="4" width="12.42578125" style="2" customWidth="1"/>
    <col min="5" max="5" width="12.85546875" style="3" customWidth="1"/>
    <col min="6" max="6" width="11.28515625" style="2" bestFit="1" customWidth="1"/>
    <col min="7" max="11" width="11.140625" style="2" bestFit="1" customWidth="1"/>
    <col min="12" max="12" width="12.42578125" style="2" bestFit="1" customWidth="1"/>
    <col min="13" max="14" width="11.140625" style="2" bestFit="1" customWidth="1"/>
    <col min="15" max="16384" width="9.28515625" style="2"/>
  </cols>
  <sheetData>
    <row r="1" spans="1:14" ht="14.4" x14ac:dyDescent="0.25">
      <c r="A1" s="1" t="s">
        <v>327</v>
      </c>
      <c r="E1" s="84" t="s">
        <v>328</v>
      </c>
      <c r="F1" s="85"/>
      <c r="G1" s="86"/>
    </row>
    <row r="2" spans="1:14" s="4" customFormat="1" ht="13.8" x14ac:dyDescent="0.25">
      <c r="A2" s="4" t="s">
        <v>1</v>
      </c>
      <c r="B2" s="5" t="s">
        <v>329</v>
      </c>
      <c r="E2" s="107" t="s">
        <v>366</v>
      </c>
      <c r="F2" s="108"/>
      <c r="G2" s="109"/>
      <c r="H2" s="110"/>
      <c r="I2" s="110"/>
      <c r="J2" s="110"/>
      <c r="K2" s="110"/>
      <c r="L2" s="110"/>
      <c r="M2" s="110"/>
      <c r="N2" s="110"/>
    </row>
    <row r="3" spans="1:14" s="9" customFormat="1" ht="24" x14ac:dyDescent="0.25">
      <c r="A3" s="7" t="s">
        <v>4</v>
      </c>
      <c r="B3" s="7" t="s">
        <v>5</v>
      </c>
      <c r="C3" s="7"/>
      <c r="D3" s="7" t="s">
        <v>6</v>
      </c>
      <c r="E3" s="8" t="s">
        <v>250</v>
      </c>
      <c r="F3" s="7" t="s">
        <v>8</v>
      </c>
      <c r="G3" s="7" t="s">
        <v>9</v>
      </c>
      <c r="H3" s="7" t="s">
        <v>10</v>
      </c>
      <c r="I3" s="7" t="s">
        <v>11</v>
      </c>
      <c r="J3" s="7" t="s">
        <v>12</v>
      </c>
      <c r="K3" s="7" t="s">
        <v>13</v>
      </c>
      <c r="L3" s="7" t="s">
        <v>14</v>
      </c>
      <c r="M3" s="7" t="s">
        <v>246</v>
      </c>
      <c r="N3" s="7" t="s">
        <v>251</v>
      </c>
    </row>
    <row r="4" spans="1:14" s="9" customFormat="1" x14ac:dyDescent="0.25">
      <c r="A4" s="10"/>
      <c r="B4" s="12" t="s">
        <v>370</v>
      </c>
      <c r="C4" s="10"/>
      <c r="D4" s="10"/>
      <c r="E4" s="11"/>
      <c r="F4" s="12">
        <f t="shared" ref="F4:N4" si="0">(COUNTIF(F8:F8688,"&gt;0")-1)</f>
        <v>61</v>
      </c>
      <c r="G4" s="12">
        <f t="shared" si="0"/>
        <v>62</v>
      </c>
      <c r="H4" s="12">
        <f t="shared" si="0"/>
        <v>65</v>
      </c>
      <c r="I4" s="12">
        <f t="shared" si="0"/>
        <v>59</v>
      </c>
      <c r="J4" s="12">
        <f t="shared" si="0"/>
        <v>55</v>
      </c>
      <c r="K4" s="12">
        <f t="shared" si="0"/>
        <v>62</v>
      </c>
      <c r="L4" s="12">
        <f t="shared" si="0"/>
        <v>59</v>
      </c>
      <c r="M4" s="12">
        <f t="shared" si="0"/>
        <v>67</v>
      </c>
      <c r="N4" s="12">
        <f t="shared" si="0"/>
        <v>62</v>
      </c>
    </row>
    <row r="5" spans="1:14" s="9" customFormat="1" x14ac:dyDescent="0.25">
      <c r="A5" s="10"/>
      <c r="B5" s="115" t="s">
        <v>371</v>
      </c>
      <c r="C5" s="10"/>
      <c r="D5" s="10"/>
      <c r="E5" s="39">
        <f>SUBTOTAL(9,E7:E86)</f>
        <v>1212579.333333333</v>
      </c>
      <c r="F5" s="39">
        <f t="shared" ref="F5:N5" si="1">SUBTOTAL(9,F7:F86)</f>
        <v>557319</v>
      </c>
      <c r="G5" s="39">
        <f t="shared" si="1"/>
        <v>472399</v>
      </c>
      <c r="H5" s="39">
        <f t="shared" si="1"/>
        <v>825224</v>
      </c>
      <c r="I5" s="39">
        <f t="shared" si="1"/>
        <v>928300</v>
      </c>
      <c r="J5" s="39">
        <f t="shared" si="1"/>
        <v>796616</v>
      </c>
      <c r="K5" s="39">
        <f t="shared" si="1"/>
        <v>901627</v>
      </c>
      <c r="L5" s="39">
        <f t="shared" si="1"/>
        <v>1173551</v>
      </c>
      <c r="M5" s="39">
        <f t="shared" si="1"/>
        <v>1065603</v>
      </c>
      <c r="N5" s="39">
        <f t="shared" si="1"/>
        <v>1398584</v>
      </c>
    </row>
    <row r="6" spans="1:14" s="9" customFormat="1" x14ac:dyDescent="0.25">
      <c r="A6" s="14"/>
      <c r="B6" s="14"/>
      <c r="C6" s="14"/>
      <c r="D6" s="14"/>
      <c r="E6" s="15"/>
      <c r="F6" s="14"/>
      <c r="G6" s="14"/>
      <c r="H6" s="14"/>
      <c r="I6" s="14"/>
      <c r="J6" s="14"/>
      <c r="K6" s="14"/>
      <c r="L6" s="14"/>
      <c r="M6" s="14"/>
      <c r="N6" s="14"/>
    </row>
    <row r="7" spans="1:14" s="3" customFormat="1" x14ac:dyDescent="0.25">
      <c r="A7" s="19" t="s">
        <v>16</v>
      </c>
      <c r="B7" s="19" t="s">
        <v>261</v>
      </c>
      <c r="C7" s="19"/>
      <c r="D7" s="19" t="s">
        <v>330</v>
      </c>
      <c r="E7" s="52">
        <f t="shared" ref="E7:E38" si="2">SUM(L7:N7)/3</f>
        <v>274328.66666666669</v>
      </c>
      <c r="F7" s="75">
        <v>58808</v>
      </c>
      <c r="G7" s="75">
        <v>59850</v>
      </c>
      <c r="H7" s="75">
        <v>73401</v>
      </c>
      <c r="I7" s="75">
        <v>76916</v>
      </c>
      <c r="J7" s="75">
        <v>134713</v>
      </c>
      <c r="K7" s="75">
        <v>224122</v>
      </c>
      <c r="L7" s="75">
        <v>243311</v>
      </c>
      <c r="M7" s="75">
        <v>259831</v>
      </c>
      <c r="N7" s="75">
        <v>319844</v>
      </c>
    </row>
    <row r="8" spans="1:14" x14ac:dyDescent="0.25">
      <c r="A8" s="19" t="s">
        <v>16</v>
      </c>
      <c r="B8" s="19" t="s">
        <v>59</v>
      </c>
      <c r="C8" s="19"/>
      <c r="D8" s="19" t="s">
        <v>330</v>
      </c>
      <c r="E8" s="52">
        <f t="shared" si="2"/>
        <v>209225.33333333334</v>
      </c>
      <c r="F8" s="75">
        <v>28769</v>
      </c>
      <c r="G8" s="75">
        <v>47959</v>
      </c>
      <c r="H8" s="75">
        <v>42143</v>
      </c>
      <c r="I8" s="75">
        <v>60942</v>
      </c>
      <c r="J8" s="75">
        <v>106254</v>
      </c>
      <c r="K8" s="75">
        <v>69860</v>
      </c>
      <c r="L8" s="75">
        <v>123889</v>
      </c>
      <c r="M8" s="75">
        <v>182629</v>
      </c>
      <c r="N8" s="75">
        <v>321158</v>
      </c>
    </row>
    <row r="9" spans="1:14" x14ac:dyDescent="0.25">
      <c r="A9" s="19" t="s">
        <v>16</v>
      </c>
      <c r="B9" s="19" t="s">
        <v>20</v>
      </c>
      <c r="C9" s="19"/>
      <c r="D9" s="19" t="s">
        <v>330</v>
      </c>
      <c r="E9" s="52">
        <f t="shared" si="2"/>
        <v>169728</v>
      </c>
      <c r="F9" s="75">
        <v>36243</v>
      </c>
      <c r="G9" s="75">
        <v>57892</v>
      </c>
      <c r="H9" s="75">
        <v>108598</v>
      </c>
      <c r="I9" s="75">
        <v>99296</v>
      </c>
      <c r="J9" s="75">
        <v>18613</v>
      </c>
      <c r="K9" s="75">
        <v>70999</v>
      </c>
      <c r="L9" s="75">
        <v>122083</v>
      </c>
      <c r="M9" s="75">
        <v>199082</v>
      </c>
      <c r="N9" s="75">
        <v>188019</v>
      </c>
    </row>
    <row r="10" spans="1:14" x14ac:dyDescent="0.25">
      <c r="A10" s="19" t="s">
        <v>16</v>
      </c>
      <c r="B10" s="19" t="s">
        <v>17</v>
      </c>
      <c r="C10" s="19"/>
      <c r="D10" s="19" t="s">
        <v>330</v>
      </c>
      <c r="E10" s="52">
        <f t="shared" si="2"/>
        <v>108692.33333333333</v>
      </c>
      <c r="F10" s="75">
        <v>16567</v>
      </c>
      <c r="G10" s="75">
        <v>27578</v>
      </c>
      <c r="H10" s="75">
        <v>26658</v>
      </c>
      <c r="I10" s="75">
        <v>40339</v>
      </c>
      <c r="J10" s="75">
        <v>67309</v>
      </c>
      <c r="K10" s="75">
        <v>72232</v>
      </c>
      <c r="L10" s="75">
        <v>91209</v>
      </c>
      <c r="M10" s="75">
        <v>101107</v>
      </c>
      <c r="N10" s="75">
        <v>133761</v>
      </c>
    </row>
    <row r="11" spans="1:14" x14ac:dyDescent="0.25">
      <c r="A11" s="19" t="s">
        <v>16</v>
      </c>
      <c r="B11" s="19" t="s">
        <v>31</v>
      </c>
      <c r="C11" s="19"/>
      <c r="D11" s="19" t="s">
        <v>330</v>
      </c>
      <c r="E11" s="52">
        <f t="shared" si="2"/>
        <v>69392</v>
      </c>
      <c r="F11" s="75">
        <v>2986</v>
      </c>
      <c r="G11" s="75">
        <v>4552</v>
      </c>
      <c r="H11" s="75">
        <v>3512</v>
      </c>
      <c r="I11" s="75">
        <v>22203</v>
      </c>
      <c r="J11" s="75">
        <v>65544</v>
      </c>
      <c r="K11" s="75">
        <v>61013</v>
      </c>
      <c r="L11" s="75">
        <v>79613</v>
      </c>
      <c r="M11" s="75">
        <v>65308</v>
      </c>
      <c r="N11" s="75">
        <v>63255</v>
      </c>
    </row>
    <row r="12" spans="1:14" x14ac:dyDescent="0.25">
      <c r="A12" s="19" t="s">
        <v>16</v>
      </c>
      <c r="B12" s="19" t="s">
        <v>119</v>
      </c>
      <c r="C12" s="19"/>
      <c r="D12" s="19" t="s">
        <v>330</v>
      </c>
      <c r="E12" s="52">
        <f t="shared" si="2"/>
        <v>63756.333333333336</v>
      </c>
      <c r="F12" s="75">
        <v>22986</v>
      </c>
      <c r="G12" s="75">
        <v>24274</v>
      </c>
      <c r="H12" s="75">
        <v>36383</v>
      </c>
      <c r="I12" s="75">
        <v>42605</v>
      </c>
      <c r="J12" s="75">
        <v>41817</v>
      </c>
      <c r="K12" s="75">
        <v>53453</v>
      </c>
      <c r="L12" s="75">
        <v>76560</v>
      </c>
      <c r="M12" s="75">
        <v>56947</v>
      </c>
      <c r="N12" s="75">
        <v>57762</v>
      </c>
    </row>
    <row r="13" spans="1:14" x14ac:dyDescent="0.25">
      <c r="A13" s="19" t="s">
        <v>16</v>
      </c>
      <c r="B13" s="19" t="s">
        <v>77</v>
      </c>
      <c r="C13" s="19"/>
      <c r="D13" s="19" t="s">
        <v>330</v>
      </c>
      <c r="E13" s="52">
        <f t="shared" si="2"/>
        <v>62556</v>
      </c>
      <c r="F13" s="75">
        <v>65784</v>
      </c>
      <c r="G13" s="75">
        <v>105596</v>
      </c>
      <c r="H13" s="75">
        <v>123771</v>
      </c>
      <c r="I13" s="75">
        <v>186719</v>
      </c>
      <c r="J13" s="75">
        <v>145114</v>
      </c>
      <c r="K13" s="75">
        <v>164707</v>
      </c>
      <c r="L13" s="75">
        <v>187668</v>
      </c>
      <c r="M13" s="75"/>
      <c r="N13" s="75"/>
    </row>
    <row r="14" spans="1:14" x14ac:dyDescent="0.25">
      <c r="A14" s="36" t="s">
        <v>16</v>
      </c>
      <c r="B14" s="116" t="s">
        <v>369</v>
      </c>
      <c r="C14" s="36"/>
      <c r="D14" s="36" t="s">
        <v>330</v>
      </c>
      <c r="E14" s="52">
        <f t="shared" si="2"/>
        <v>60165.333333333336</v>
      </c>
      <c r="F14" s="52">
        <v>14773</v>
      </c>
      <c r="G14" s="52">
        <v>17772</v>
      </c>
      <c r="H14" s="52">
        <v>17517</v>
      </c>
      <c r="I14" s="52">
        <v>29355</v>
      </c>
      <c r="J14" s="52">
        <v>23696</v>
      </c>
      <c r="K14" s="52">
        <v>29914</v>
      </c>
      <c r="L14" s="52">
        <v>64100</v>
      </c>
      <c r="M14" s="52">
        <v>47761</v>
      </c>
      <c r="N14" s="52">
        <v>68635</v>
      </c>
    </row>
    <row r="15" spans="1:14" x14ac:dyDescent="0.25">
      <c r="A15" s="19" t="s">
        <v>16</v>
      </c>
      <c r="B15" s="19" t="s">
        <v>46</v>
      </c>
      <c r="C15" s="19"/>
      <c r="D15" s="19" t="s">
        <v>330</v>
      </c>
      <c r="E15" s="52">
        <f t="shared" si="2"/>
        <v>47208.666666666664</v>
      </c>
      <c r="F15" s="75">
        <v>2207</v>
      </c>
      <c r="G15" s="75">
        <v>2020</v>
      </c>
      <c r="H15" s="75">
        <v>2320</v>
      </c>
      <c r="I15" s="75">
        <v>8422</v>
      </c>
      <c r="J15" s="75">
        <v>3585</v>
      </c>
      <c r="K15" s="75">
        <v>4810</v>
      </c>
      <c r="L15" s="75">
        <v>39548</v>
      </c>
      <c r="M15" s="75">
        <v>43763</v>
      </c>
      <c r="N15" s="75">
        <v>58315</v>
      </c>
    </row>
    <row r="16" spans="1:14" x14ac:dyDescent="0.25">
      <c r="A16" s="19" t="s">
        <v>16</v>
      </c>
      <c r="B16" s="19" t="s">
        <v>256</v>
      </c>
      <c r="C16" s="19"/>
      <c r="D16" s="19" t="s">
        <v>330</v>
      </c>
      <c r="E16" s="52">
        <f t="shared" si="2"/>
        <v>38385.666666666664</v>
      </c>
      <c r="F16" s="75">
        <v>578</v>
      </c>
      <c r="G16" s="75">
        <v>432</v>
      </c>
      <c r="H16" s="75">
        <v>1477</v>
      </c>
      <c r="I16" s="75">
        <v>6645</v>
      </c>
      <c r="J16" s="75">
        <v>26804</v>
      </c>
      <c r="K16" s="75">
        <v>19145</v>
      </c>
      <c r="L16" s="75">
        <v>73150</v>
      </c>
      <c r="M16" s="75">
        <v>18828</v>
      </c>
      <c r="N16" s="75">
        <v>23179</v>
      </c>
    </row>
    <row r="17" spans="1:14" x14ac:dyDescent="0.25">
      <c r="A17" s="19" t="s">
        <v>16</v>
      </c>
      <c r="B17" s="19" t="s">
        <v>24</v>
      </c>
      <c r="C17" s="19"/>
      <c r="D17" s="19" t="s">
        <v>330</v>
      </c>
      <c r="E17" s="52">
        <f t="shared" si="2"/>
        <v>17597</v>
      </c>
      <c r="F17" s="75">
        <v>7254</v>
      </c>
      <c r="G17" s="75">
        <v>6242</v>
      </c>
      <c r="H17" s="75">
        <v>15357</v>
      </c>
      <c r="I17" s="75">
        <v>25907</v>
      </c>
      <c r="J17" s="75">
        <v>11398</v>
      </c>
      <c r="K17" s="75">
        <v>9356</v>
      </c>
      <c r="L17" s="75">
        <v>10420</v>
      </c>
      <c r="M17" s="75">
        <v>12231</v>
      </c>
      <c r="N17" s="75">
        <v>30140</v>
      </c>
    </row>
    <row r="18" spans="1:14" x14ac:dyDescent="0.25">
      <c r="A18" s="19" t="s">
        <v>16</v>
      </c>
      <c r="B18" s="19" t="s">
        <v>19</v>
      </c>
      <c r="C18" s="19"/>
      <c r="D18" s="19" t="s">
        <v>330</v>
      </c>
      <c r="E18" s="52">
        <f t="shared" si="2"/>
        <v>14249.666666666666</v>
      </c>
      <c r="F18" s="75">
        <v>1180</v>
      </c>
      <c r="G18" s="75">
        <v>5237</v>
      </c>
      <c r="H18" s="75">
        <v>1099</v>
      </c>
      <c r="I18" s="75">
        <v>13404</v>
      </c>
      <c r="J18" s="75">
        <v>16404</v>
      </c>
      <c r="K18" s="75">
        <v>4728</v>
      </c>
      <c r="L18" s="75">
        <v>9215</v>
      </c>
      <c r="M18" s="75">
        <v>9527</v>
      </c>
      <c r="N18" s="75">
        <v>24007</v>
      </c>
    </row>
    <row r="19" spans="1:14" x14ac:dyDescent="0.25">
      <c r="A19" s="19" t="s">
        <v>16</v>
      </c>
      <c r="B19" s="19" t="s">
        <v>28</v>
      </c>
      <c r="C19" s="19"/>
      <c r="D19" s="19" t="s">
        <v>330</v>
      </c>
      <c r="E19" s="52">
        <f t="shared" si="2"/>
        <v>13164</v>
      </c>
      <c r="F19" s="75">
        <v>44904</v>
      </c>
      <c r="G19" s="75">
        <v>61526</v>
      </c>
      <c r="H19" s="75">
        <v>18632</v>
      </c>
      <c r="I19" s="75">
        <v>9128</v>
      </c>
      <c r="J19" s="75">
        <v>58251</v>
      </c>
      <c r="K19" s="75">
        <v>63549</v>
      </c>
      <c r="L19" s="75">
        <v>6487</v>
      </c>
      <c r="M19" s="75">
        <v>11757</v>
      </c>
      <c r="N19" s="75">
        <v>21248</v>
      </c>
    </row>
    <row r="20" spans="1:14" x14ac:dyDescent="0.25">
      <c r="A20" s="19" t="s">
        <v>16</v>
      </c>
      <c r="B20" s="19" t="s">
        <v>23</v>
      </c>
      <c r="C20" s="19"/>
      <c r="D20" s="19" t="s">
        <v>330</v>
      </c>
      <c r="E20" s="52">
        <f t="shared" si="2"/>
        <v>12961</v>
      </c>
      <c r="F20" s="75">
        <v>8896</v>
      </c>
      <c r="G20" s="75">
        <v>5851</v>
      </c>
      <c r="H20" s="75">
        <v>7816</v>
      </c>
      <c r="I20" s="75">
        <v>3039</v>
      </c>
      <c r="J20" s="75">
        <v>2595</v>
      </c>
      <c r="K20" s="75">
        <v>4159</v>
      </c>
      <c r="L20" s="75">
        <v>5948</v>
      </c>
      <c r="M20" s="75">
        <v>10854</v>
      </c>
      <c r="N20" s="75">
        <v>22081</v>
      </c>
    </row>
    <row r="21" spans="1:14" x14ac:dyDescent="0.25">
      <c r="A21" s="19" t="s">
        <v>16</v>
      </c>
      <c r="B21" s="19" t="s">
        <v>253</v>
      </c>
      <c r="C21" s="19"/>
      <c r="D21" s="19" t="s">
        <v>330</v>
      </c>
      <c r="E21" s="52">
        <f t="shared" si="2"/>
        <v>11907</v>
      </c>
      <c r="F21" s="75">
        <v>8832</v>
      </c>
      <c r="G21" s="75">
        <v>19945</v>
      </c>
      <c r="H21" s="75">
        <v>20694</v>
      </c>
      <c r="I21" s="75">
        <v>64345</v>
      </c>
      <c r="J21" s="75">
        <v>4099</v>
      </c>
      <c r="K21" s="75">
        <v>1458</v>
      </c>
      <c r="L21" s="75">
        <v>5249</v>
      </c>
      <c r="M21" s="75">
        <v>15426</v>
      </c>
      <c r="N21" s="75">
        <v>15046</v>
      </c>
    </row>
    <row r="22" spans="1:14" x14ac:dyDescent="0.25">
      <c r="A22" s="19" t="s">
        <v>16</v>
      </c>
      <c r="B22" s="19" t="s">
        <v>76</v>
      </c>
      <c r="C22" s="19"/>
      <c r="D22" s="19" t="s">
        <v>330</v>
      </c>
      <c r="E22" s="52">
        <f t="shared" si="2"/>
        <v>8875.6666666666661</v>
      </c>
      <c r="F22" s="75">
        <v>15</v>
      </c>
      <c r="G22" s="75">
        <v>0</v>
      </c>
      <c r="H22" s="75">
        <v>593</v>
      </c>
      <c r="I22" s="75">
        <v>1364</v>
      </c>
      <c r="J22" s="75">
        <v>238</v>
      </c>
      <c r="K22" s="75">
        <v>3720</v>
      </c>
      <c r="L22" s="75">
        <v>5137</v>
      </c>
      <c r="M22" s="75">
        <v>13710</v>
      </c>
      <c r="N22" s="75">
        <v>7780</v>
      </c>
    </row>
    <row r="23" spans="1:14" x14ac:dyDescent="0.25">
      <c r="A23" s="19" t="s">
        <v>16</v>
      </c>
      <c r="B23" s="19" t="s">
        <v>37</v>
      </c>
      <c r="C23" s="19"/>
      <c r="D23" s="19" t="s">
        <v>330</v>
      </c>
      <c r="E23" s="52">
        <f t="shared" si="2"/>
        <v>8813.6666666666661</v>
      </c>
      <c r="F23" s="75">
        <v>9066</v>
      </c>
      <c r="G23" s="75">
        <v>16629</v>
      </c>
      <c r="H23" s="75">
        <v>11444</v>
      </c>
      <c r="I23" s="75">
        <v>0</v>
      </c>
      <c r="J23" s="75">
        <v>0</v>
      </c>
      <c r="K23" s="75">
        <v>0</v>
      </c>
      <c r="L23" s="75">
        <v>0</v>
      </c>
      <c r="M23" s="75">
        <v>0</v>
      </c>
      <c r="N23" s="75">
        <v>26441</v>
      </c>
    </row>
    <row r="24" spans="1:14" x14ac:dyDescent="0.25">
      <c r="A24" s="19" t="s">
        <v>16</v>
      </c>
      <c r="B24" s="19" t="s">
        <v>50</v>
      </c>
      <c r="C24" s="19"/>
      <c r="D24" s="19" t="s">
        <v>330</v>
      </c>
      <c r="E24" s="52">
        <f t="shared" si="2"/>
        <v>8208.3333333333339</v>
      </c>
      <c r="F24" s="75">
        <v>743</v>
      </c>
      <c r="G24" s="75">
        <v>460</v>
      </c>
      <c r="H24" s="75">
        <v>1111</v>
      </c>
      <c r="I24" s="75">
        <v>27489</v>
      </c>
      <c r="J24" s="75">
        <v>4565</v>
      </c>
      <c r="K24" s="75">
        <v>18890</v>
      </c>
      <c r="L24" s="75">
        <v>14442</v>
      </c>
      <c r="M24" s="75">
        <v>3451</v>
      </c>
      <c r="N24" s="75">
        <v>6732</v>
      </c>
    </row>
    <row r="25" spans="1:14" x14ac:dyDescent="0.25">
      <c r="A25" s="19" t="s">
        <v>16</v>
      </c>
      <c r="B25" s="19" t="s">
        <v>25</v>
      </c>
      <c r="C25" s="19"/>
      <c r="D25" s="19" t="s">
        <v>330</v>
      </c>
      <c r="E25" s="52">
        <f t="shared" si="2"/>
        <v>1681</v>
      </c>
      <c r="F25" s="75">
        <v>46</v>
      </c>
      <c r="G25" s="75">
        <v>130</v>
      </c>
      <c r="H25" s="75">
        <v>176</v>
      </c>
      <c r="I25" s="75">
        <v>86</v>
      </c>
      <c r="J25" s="75">
        <v>54</v>
      </c>
      <c r="K25" s="75">
        <v>83</v>
      </c>
      <c r="L25" s="75">
        <v>25</v>
      </c>
      <c r="M25" s="75">
        <v>5018</v>
      </c>
      <c r="N25" s="75"/>
    </row>
    <row r="26" spans="1:14" x14ac:dyDescent="0.25">
      <c r="A26" s="19" t="s">
        <v>16</v>
      </c>
      <c r="B26" s="19" t="s">
        <v>255</v>
      </c>
      <c r="C26" s="19"/>
      <c r="D26" s="19" t="s">
        <v>330</v>
      </c>
      <c r="E26" s="52">
        <f t="shared" si="2"/>
        <v>1443.3333333333333</v>
      </c>
      <c r="F26" s="75">
        <v>1783</v>
      </c>
      <c r="G26" s="75">
        <v>904</v>
      </c>
      <c r="H26" s="75">
        <v>259</v>
      </c>
      <c r="I26" s="75">
        <v>7</v>
      </c>
      <c r="J26" s="75">
        <v>716</v>
      </c>
      <c r="K26" s="75">
        <v>863</v>
      </c>
      <c r="L26" s="75">
        <v>898</v>
      </c>
      <c r="M26" s="75">
        <v>1419</v>
      </c>
      <c r="N26" s="75">
        <v>2013</v>
      </c>
    </row>
    <row r="27" spans="1:14" x14ac:dyDescent="0.25">
      <c r="A27" s="19" t="s">
        <v>16</v>
      </c>
      <c r="B27" s="19" t="s">
        <v>78</v>
      </c>
      <c r="C27" s="19"/>
      <c r="D27" s="19" t="s">
        <v>330</v>
      </c>
      <c r="E27" s="52">
        <f t="shared" si="2"/>
        <v>972.33333333333337</v>
      </c>
      <c r="F27" s="75"/>
      <c r="G27" s="75">
        <v>578</v>
      </c>
      <c r="H27" s="75">
        <v>660</v>
      </c>
      <c r="I27" s="75">
        <v>552</v>
      </c>
      <c r="J27" s="75">
        <v>471</v>
      </c>
      <c r="K27" s="75">
        <v>432</v>
      </c>
      <c r="L27" s="75">
        <v>507</v>
      </c>
      <c r="M27" s="75">
        <v>1016</v>
      </c>
      <c r="N27" s="75">
        <v>1394</v>
      </c>
    </row>
    <row r="28" spans="1:14" x14ac:dyDescent="0.25">
      <c r="A28" s="19" t="s">
        <v>16</v>
      </c>
      <c r="B28" s="19" t="s">
        <v>252</v>
      </c>
      <c r="C28" s="19"/>
      <c r="D28" s="19" t="s">
        <v>330</v>
      </c>
      <c r="E28" s="52">
        <f t="shared" si="2"/>
        <v>926.66666666666663</v>
      </c>
      <c r="F28" s="75">
        <v>1275</v>
      </c>
      <c r="G28" s="75">
        <v>320</v>
      </c>
      <c r="H28" s="75">
        <v>499</v>
      </c>
      <c r="I28" s="75">
        <v>2804</v>
      </c>
      <c r="J28" s="75">
        <v>616</v>
      </c>
      <c r="K28" s="75">
        <v>8574</v>
      </c>
      <c r="L28" s="75">
        <v>1145</v>
      </c>
      <c r="M28" s="75">
        <v>1049</v>
      </c>
      <c r="N28" s="75">
        <v>586</v>
      </c>
    </row>
    <row r="29" spans="1:14" x14ac:dyDescent="0.25">
      <c r="A29" s="19" t="s">
        <v>16</v>
      </c>
      <c r="B29" s="19" t="s">
        <v>22</v>
      </c>
      <c r="C29" s="19"/>
      <c r="D29" s="19" t="s">
        <v>330</v>
      </c>
      <c r="E29" s="52">
        <f t="shared" si="2"/>
        <v>884.66666666666663</v>
      </c>
      <c r="F29" s="75">
        <v>0</v>
      </c>
      <c r="G29" s="75">
        <v>0</v>
      </c>
      <c r="H29" s="75">
        <v>0</v>
      </c>
      <c r="I29" s="75">
        <v>0</v>
      </c>
      <c r="J29" s="75">
        <v>0</v>
      </c>
      <c r="K29" s="75">
        <v>0</v>
      </c>
      <c r="L29" s="75">
        <v>0</v>
      </c>
      <c r="M29" s="75">
        <v>1113</v>
      </c>
      <c r="N29" s="75">
        <v>1541</v>
      </c>
    </row>
    <row r="30" spans="1:14" x14ac:dyDescent="0.25">
      <c r="A30" s="19" t="s">
        <v>16</v>
      </c>
      <c r="B30" s="19" t="s">
        <v>288</v>
      </c>
      <c r="C30" s="19"/>
      <c r="D30" s="19" t="s">
        <v>330</v>
      </c>
      <c r="E30" s="52">
        <f t="shared" si="2"/>
        <v>879.33333333333337</v>
      </c>
      <c r="F30" s="75">
        <v>194</v>
      </c>
      <c r="G30" s="75">
        <v>421</v>
      </c>
      <c r="H30" s="75"/>
      <c r="I30" s="75"/>
      <c r="J30" s="75"/>
      <c r="K30" s="75">
        <v>1930</v>
      </c>
      <c r="L30" s="75">
        <v>2638</v>
      </c>
      <c r="M30" s="75"/>
      <c r="N30" s="75"/>
    </row>
    <row r="31" spans="1:14" x14ac:dyDescent="0.25">
      <c r="A31" s="19" t="s">
        <v>16</v>
      </c>
      <c r="B31" s="19" t="s">
        <v>45</v>
      </c>
      <c r="C31" s="19"/>
      <c r="D31" s="19" t="s">
        <v>330</v>
      </c>
      <c r="E31" s="52">
        <f t="shared" si="2"/>
        <v>791.33333333333337</v>
      </c>
      <c r="F31" s="75">
        <v>6</v>
      </c>
      <c r="G31" s="75">
        <v>72</v>
      </c>
      <c r="H31" s="75">
        <v>183</v>
      </c>
      <c r="I31" s="75">
        <v>152</v>
      </c>
      <c r="J31" s="75">
        <v>1132</v>
      </c>
      <c r="K31" s="75">
        <v>755</v>
      </c>
      <c r="L31" s="75">
        <v>747</v>
      </c>
      <c r="M31" s="75">
        <v>937</v>
      </c>
      <c r="N31" s="75">
        <v>690</v>
      </c>
    </row>
    <row r="32" spans="1:14" x14ac:dyDescent="0.25">
      <c r="A32" s="19" t="s">
        <v>16</v>
      </c>
      <c r="B32" s="19" t="s">
        <v>34</v>
      </c>
      <c r="C32" s="19"/>
      <c r="D32" s="19" t="s">
        <v>330</v>
      </c>
      <c r="E32" s="52">
        <f t="shared" si="2"/>
        <v>772.33333333333337</v>
      </c>
      <c r="F32" s="75">
        <v>1044</v>
      </c>
      <c r="G32" s="75">
        <v>1667</v>
      </c>
      <c r="H32" s="75">
        <v>1633</v>
      </c>
      <c r="I32" s="75">
        <v>4533</v>
      </c>
      <c r="J32" s="75">
        <v>2535</v>
      </c>
      <c r="K32" s="75">
        <v>2271</v>
      </c>
      <c r="L32" s="75">
        <v>1170</v>
      </c>
      <c r="M32" s="75">
        <v>344</v>
      </c>
      <c r="N32" s="75">
        <v>803</v>
      </c>
    </row>
    <row r="33" spans="1:14" x14ac:dyDescent="0.25">
      <c r="A33" s="19" t="s">
        <v>16</v>
      </c>
      <c r="B33" s="19" t="s">
        <v>198</v>
      </c>
      <c r="C33" s="19"/>
      <c r="D33" s="19" t="s">
        <v>330</v>
      </c>
      <c r="E33" s="52">
        <f t="shared" si="2"/>
        <v>672.33333333333337</v>
      </c>
      <c r="F33" s="75">
        <v>148</v>
      </c>
      <c r="G33" s="75">
        <v>667</v>
      </c>
      <c r="H33" s="75">
        <v>697</v>
      </c>
      <c r="I33" s="75"/>
      <c r="J33" s="75">
        <v>962</v>
      </c>
      <c r="K33" s="75">
        <v>1265</v>
      </c>
      <c r="L33" s="75">
        <v>2017</v>
      </c>
      <c r="M33" s="75"/>
      <c r="N33" s="75"/>
    </row>
    <row r="34" spans="1:14" x14ac:dyDescent="0.25">
      <c r="A34" s="19" t="s">
        <v>16</v>
      </c>
      <c r="B34" s="19" t="s">
        <v>26</v>
      </c>
      <c r="C34" s="19"/>
      <c r="D34" s="19" t="s">
        <v>330</v>
      </c>
      <c r="E34" s="52">
        <f t="shared" si="2"/>
        <v>668.33333333333337</v>
      </c>
      <c r="F34" s="75">
        <v>250</v>
      </c>
      <c r="G34" s="75">
        <v>239</v>
      </c>
      <c r="H34" s="75">
        <v>1214</v>
      </c>
      <c r="I34" s="75">
        <v>2848</v>
      </c>
      <c r="J34" s="75">
        <v>1569</v>
      </c>
      <c r="K34" s="75">
        <v>136</v>
      </c>
      <c r="L34" s="75">
        <v>895</v>
      </c>
      <c r="M34" s="75">
        <v>153</v>
      </c>
      <c r="N34" s="75">
        <v>957</v>
      </c>
    </row>
    <row r="35" spans="1:14" x14ac:dyDescent="0.25">
      <c r="A35" s="19" t="s">
        <v>16</v>
      </c>
      <c r="B35" s="19" t="s">
        <v>61</v>
      </c>
      <c r="C35" s="19"/>
      <c r="D35" s="19" t="s">
        <v>330</v>
      </c>
      <c r="E35" s="52">
        <f t="shared" si="2"/>
        <v>629.33333333333337</v>
      </c>
      <c r="F35" s="75">
        <v>138</v>
      </c>
      <c r="G35" s="75">
        <v>81</v>
      </c>
      <c r="H35" s="75">
        <v>161</v>
      </c>
      <c r="I35" s="75">
        <v>127</v>
      </c>
      <c r="J35" s="75">
        <v>225</v>
      </c>
      <c r="K35" s="75">
        <v>101</v>
      </c>
      <c r="L35" s="75">
        <v>954</v>
      </c>
      <c r="M35" s="75">
        <v>104</v>
      </c>
      <c r="N35" s="75">
        <v>830</v>
      </c>
    </row>
    <row r="36" spans="1:14" x14ac:dyDescent="0.25">
      <c r="A36" s="19" t="s">
        <v>16</v>
      </c>
      <c r="B36" s="19" t="s">
        <v>52</v>
      </c>
      <c r="C36" s="19"/>
      <c r="D36" s="19" t="s">
        <v>330</v>
      </c>
      <c r="E36" s="52">
        <f t="shared" si="2"/>
        <v>512</v>
      </c>
      <c r="F36" s="75">
        <v>1</v>
      </c>
      <c r="G36" s="75">
        <v>8</v>
      </c>
      <c r="H36" s="75">
        <v>0</v>
      </c>
      <c r="I36" s="75">
        <v>0</v>
      </c>
      <c r="J36" s="75">
        <v>78</v>
      </c>
      <c r="K36" s="75">
        <v>9</v>
      </c>
      <c r="L36" s="75">
        <v>1414</v>
      </c>
      <c r="M36" s="75">
        <v>19</v>
      </c>
      <c r="N36" s="75">
        <v>103</v>
      </c>
    </row>
    <row r="37" spans="1:14" x14ac:dyDescent="0.25">
      <c r="A37" s="19" t="s">
        <v>16</v>
      </c>
      <c r="B37" s="19" t="s">
        <v>40</v>
      </c>
      <c r="C37" s="19"/>
      <c r="D37" s="19" t="s">
        <v>330</v>
      </c>
      <c r="E37" s="52">
        <f t="shared" si="2"/>
        <v>461.33333333333331</v>
      </c>
      <c r="F37" s="75">
        <v>0</v>
      </c>
      <c r="G37" s="75">
        <v>0</v>
      </c>
      <c r="H37" s="75">
        <v>0</v>
      </c>
      <c r="I37" s="75">
        <v>566</v>
      </c>
      <c r="J37" s="75">
        <v>0</v>
      </c>
      <c r="K37" s="75">
        <v>0</v>
      </c>
      <c r="L37" s="75">
        <v>0</v>
      </c>
      <c r="M37" s="75">
        <v>903</v>
      </c>
      <c r="N37" s="75">
        <v>481</v>
      </c>
    </row>
    <row r="38" spans="1:14" x14ac:dyDescent="0.25">
      <c r="A38" s="19" t="s">
        <v>16</v>
      </c>
      <c r="B38" s="19" t="s">
        <v>258</v>
      </c>
      <c r="C38" s="19"/>
      <c r="D38" s="19" t="s">
        <v>330</v>
      </c>
      <c r="E38" s="52">
        <f t="shared" si="2"/>
        <v>353.33333333333331</v>
      </c>
      <c r="F38" s="75">
        <v>145</v>
      </c>
      <c r="G38" s="75">
        <v>102</v>
      </c>
      <c r="H38" s="75">
        <v>4864</v>
      </c>
      <c r="I38" s="75">
        <v>363</v>
      </c>
      <c r="J38" s="75">
        <v>31</v>
      </c>
      <c r="K38" s="75">
        <v>463</v>
      </c>
      <c r="L38" s="75">
        <v>292</v>
      </c>
      <c r="M38" s="75">
        <v>254</v>
      </c>
      <c r="N38" s="75">
        <v>514</v>
      </c>
    </row>
    <row r="39" spans="1:14" x14ac:dyDescent="0.25">
      <c r="A39" s="19" t="s">
        <v>16</v>
      </c>
      <c r="B39" s="19" t="s">
        <v>86</v>
      </c>
      <c r="C39" s="19"/>
      <c r="D39" s="19" t="s">
        <v>330</v>
      </c>
      <c r="E39" s="52">
        <f t="shared" ref="E39:E70" si="3">SUM(L39:N39)/3</f>
        <v>337</v>
      </c>
      <c r="F39" s="75">
        <v>0</v>
      </c>
      <c r="G39" s="75"/>
      <c r="H39" s="75">
        <v>29</v>
      </c>
      <c r="I39" s="75">
        <v>0</v>
      </c>
      <c r="J39" s="75">
        <v>0</v>
      </c>
      <c r="K39" s="75">
        <v>0</v>
      </c>
      <c r="L39" s="75">
        <v>885</v>
      </c>
      <c r="M39" s="75">
        <v>126</v>
      </c>
      <c r="N39" s="75">
        <v>0</v>
      </c>
    </row>
    <row r="40" spans="1:14" x14ac:dyDescent="0.25">
      <c r="A40" s="19" t="s">
        <v>16</v>
      </c>
      <c r="B40" s="19" t="s">
        <v>36</v>
      </c>
      <c r="C40" s="19"/>
      <c r="D40" s="19" t="s">
        <v>330</v>
      </c>
      <c r="E40" s="52">
        <f t="shared" si="3"/>
        <v>318.66666666666669</v>
      </c>
      <c r="F40" s="75">
        <v>81</v>
      </c>
      <c r="G40" s="75">
        <v>146</v>
      </c>
      <c r="H40" s="75">
        <v>100</v>
      </c>
      <c r="I40" s="75">
        <v>410</v>
      </c>
      <c r="J40" s="75">
        <v>189</v>
      </c>
      <c r="K40" s="75">
        <v>290</v>
      </c>
      <c r="L40" s="75">
        <v>739</v>
      </c>
      <c r="M40" s="75">
        <v>79</v>
      </c>
      <c r="N40" s="75">
        <v>138</v>
      </c>
    </row>
    <row r="41" spans="1:14" x14ac:dyDescent="0.25">
      <c r="A41" s="19" t="s">
        <v>16</v>
      </c>
      <c r="B41" s="19" t="s">
        <v>39</v>
      </c>
      <c r="C41" s="19"/>
      <c r="D41" s="19" t="s">
        <v>330</v>
      </c>
      <c r="E41" s="52">
        <f t="shared" si="3"/>
        <v>218</v>
      </c>
      <c r="F41" s="75">
        <v>3210</v>
      </c>
      <c r="G41" s="75">
        <v>75</v>
      </c>
      <c r="H41" s="75">
        <v>35</v>
      </c>
      <c r="I41" s="75">
        <v>2093</v>
      </c>
      <c r="J41" s="75">
        <v>12758</v>
      </c>
      <c r="K41" s="75">
        <v>182</v>
      </c>
      <c r="L41" s="75">
        <v>0</v>
      </c>
      <c r="M41" s="75">
        <v>514</v>
      </c>
      <c r="N41" s="75">
        <v>140</v>
      </c>
    </row>
    <row r="42" spans="1:14" x14ac:dyDescent="0.25">
      <c r="A42" s="19" t="s">
        <v>16</v>
      </c>
      <c r="B42" s="19" t="s">
        <v>44</v>
      </c>
      <c r="C42" s="19"/>
      <c r="D42" s="19" t="s">
        <v>330</v>
      </c>
      <c r="E42" s="52">
        <f t="shared" si="3"/>
        <v>191.33333333333334</v>
      </c>
      <c r="F42" s="75">
        <v>9</v>
      </c>
      <c r="G42" s="75">
        <v>83</v>
      </c>
      <c r="H42" s="75">
        <v>62</v>
      </c>
      <c r="I42" s="75">
        <v>13</v>
      </c>
      <c r="J42" s="75">
        <v>0</v>
      </c>
      <c r="K42" s="75">
        <v>65</v>
      </c>
      <c r="L42" s="75">
        <v>275</v>
      </c>
      <c r="M42" s="75">
        <v>95</v>
      </c>
      <c r="N42" s="75">
        <v>204</v>
      </c>
    </row>
    <row r="43" spans="1:14" x14ac:dyDescent="0.25">
      <c r="A43" s="19" t="s">
        <v>16</v>
      </c>
      <c r="B43" s="19" t="s">
        <v>154</v>
      </c>
      <c r="C43" s="19"/>
      <c r="D43" s="19" t="s">
        <v>330</v>
      </c>
      <c r="E43" s="52">
        <f t="shared" si="3"/>
        <v>147</v>
      </c>
      <c r="F43" s="75">
        <v>3</v>
      </c>
      <c r="G43" s="75">
        <v>0</v>
      </c>
      <c r="H43" s="75">
        <v>4</v>
      </c>
      <c r="I43" s="75">
        <v>10</v>
      </c>
      <c r="J43" s="75">
        <v>33</v>
      </c>
      <c r="K43" s="75">
        <v>4</v>
      </c>
      <c r="L43" s="75">
        <v>423</v>
      </c>
      <c r="M43" s="75">
        <v>17</v>
      </c>
      <c r="N43" s="75">
        <v>1</v>
      </c>
    </row>
    <row r="44" spans="1:14" x14ac:dyDescent="0.25">
      <c r="A44" s="19" t="s">
        <v>16</v>
      </c>
      <c r="B44" s="19" t="s">
        <v>181</v>
      </c>
      <c r="C44" s="19"/>
      <c r="D44" s="19" t="s">
        <v>330</v>
      </c>
      <c r="E44" s="52">
        <f t="shared" si="3"/>
        <v>110.66666666666667</v>
      </c>
      <c r="F44" s="75">
        <v>0</v>
      </c>
      <c r="G44" s="75">
        <v>0</v>
      </c>
      <c r="H44" s="75">
        <v>0</v>
      </c>
      <c r="I44" s="75">
        <v>0</v>
      </c>
      <c r="J44" s="75">
        <v>75</v>
      </c>
      <c r="K44" s="75">
        <v>40</v>
      </c>
      <c r="L44" s="75">
        <v>65</v>
      </c>
      <c r="M44" s="75">
        <v>34</v>
      </c>
      <c r="N44" s="75">
        <v>233</v>
      </c>
    </row>
    <row r="45" spans="1:14" x14ac:dyDescent="0.25">
      <c r="A45" s="19" t="s">
        <v>16</v>
      </c>
      <c r="B45" s="19" t="s">
        <v>293</v>
      </c>
      <c r="C45" s="19"/>
      <c r="D45" s="19" t="s">
        <v>330</v>
      </c>
      <c r="E45" s="52">
        <f t="shared" si="3"/>
        <v>76</v>
      </c>
      <c r="F45" s="75">
        <v>0</v>
      </c>
      <c r="G45" s="75">
        <v>0</v>
      </c>
      <c r="H45" s="75"/>
      <c r="I45" s="75">
        <v>95</v>
      </c>
      <c r="J45" s="75">
        <v>0</v>
      </c>
      <c r="K45" s="75">
        <v>0</v>
      </c>
      <c r="L45" s="75">
        <v>228</v>
      </c>
      <c r="M45" s="75"/>
      <c r="N45" s="75"/>
    </row>
    <row r="46" spans="1:14" x14ac:dyDescent="0.25">
      <c r="A46" s="19" t="s">
        <v>16</v>
      </c>
      <c r="B46" s="19" t="s">
        <v>32</v>
      </c>
      <c r="C46" s="19"/>
      <c r="D46" s="19" t="s">
        <v>330</v>
      </c>
      <c r="E46" s="52">
        <f t="shared" si="3"/>
        <v>69.666666666666671</v>
      </c>
      <c r="F46" s="75">
        <v>0</v>
      </c>
      <c r="G46" s="75">
        <v>0</v>
      </c>
      <c r="H46" s="75">
        <v>0</v>
      </c>
      <c r="I46" s="75">
        <v>0</v>
      </c>
      <c r="J46" s="75">
        <v>0</v>
      </c>
      <c r="K46" s="75">
        <v>0</v>
      </c>
      <c r="L46" s="75">
        <v>0</v>
      </c>
      <c r="M46" s="75">
        <v>42</v>
      </c>
      <c r="N46" s="75">
        <v>167</v>
      </c>
    </row>
    <row r="47" spans="1:14" x14ac:dyDescent="0.25">
      <c r="A47" s="19" t="s">
        <v>16</v>
      </c>
      <c r="B47" s="19" t="s">
        <v>51</v>
      </c>
      <c r="C47" s="19"/>
      <c r="D47" s="19" t="s">
        <v>330</v>
      </c>
      <c r="E47" s="52">
        <f t="shared" si="3"/>
        <v>58.333333333333336</v>
      </c>
      <c r="F47" s="75">
        <v>8</v>
      </c>
      <c r="G47" s="75">
        <v>54</v>
      </c>
      <c r="H47" s="75">
        <v>56</v>
      </c>
      <c r="I47" s="75">
        <v>12</v>
      </c>
      <c r="J47" s="75">
        <v>0</v>
      </c>
      <c r="K47" s="75">
        <v>0</v>
      </c>
      <c r="L47" s="75">
        <v>0</v>
      </c>
      <c r="M47" s="75">
        <v>28</v>
      </c>
      <c r="N47" s="75">
        <v>147</v>
      </c>
    </row>
    <row r="48" spans="1:14" x14ac:dyDescent="0.25">
      <c r="A48" s="19" t="s">
        <v>16</v>
      </c>
      <c r="B48" s="19" t="s">
        <v>54</v>
      </c>
      <c r="C48" s="19"/>
      <c r="D48" s="19" t="s">
        <v>330</v>
      </c>
      <c r="E48" s="52">
        <f t="shared" si="3"/>
        <v>50.333333333333336</v>
      </c>
      <c r="F48" s="75">
        <v>9</v>
      </c>
      <c r="G48" s="75">
        <v>8</v>
      </c>
      <c r="H48" s="75">
        <v>11</v>
      </c>
      <c r="I48" s="75">
        <v>0</v>
      </c>
      <c r="J48" s="75">
        <v>0</v>
      </c>
      <c r="K48" s="75">
        <v>0</v>
      </c>
      <c r="L48" s="75">
        <v>0</v>
      </c>
      <c r="M48" s="75">
        <v>1</v>
      </c>
      <c r="N48" s="75">
        <v>150</v>
      </c>
    </row>
    <row r="49" spans="1:14" x14ac:dyDescent="0.25">
      <c r="A49" s="19" t="s">
        <v>16</v>
      </c>
      <c r="B49" s="19" t="s">
        <v>57</v>
      </c>
      <c r="C49" s="19"/>
      <c r="D49" s="19" t="s">
        <v>330</v>
      </c>
      <c r="E49" s="52">
        <f t="shared" si="3"/>
        <v>41</v>
      </c>
      <c r="F49" s="75">
        <v>0</v>
      </c>
      <c r="G49" s="75">
        <v>0</v>
      </c>
      <c r="H49" s="75">
        <v>0</v>
      </c>
      <c r="I49" s="75">
        <v>0</v>
      </c>
      <c r="J49" s="75">
        <v>0</v>
      </c>
      <c r="K49" s="75">
        <v>0</v>
      </c>
      <c r="L49" s="75">
        <v>76</v>
      </c>
      <c r="M49" s="75">
        <v>22</v>
      </c>
      <c r="N49" s="75">
        <v>25</v>
      </c>
    </row>
    <row r="50" spans="1:14" x14ac:dyDescent="0.25">
      <c r="A50" s="19" t="s">
        <v>16</v>
      </c>
      <c r="B50" s="19" t="s">
        <v>98</v>
      </c>
      <c r="C50" s="19"/>
      <c r="D50" s="19" t="s">
        <v>330</v>
      </c>
      <c r="E50" s="52">
        <f t="shared" si="3"/>
        <v>25.333333333333332</v>
      </c>
      <c r="F50" s="75">
        <v>0</v>
      </c>
      <c r="G50" s="75">
        <v>0</v>
      </c>
      <c r="H50" s="75">
        <v>0</v>
      </c>
      <c r="I50" s="75">
        <v>0</v>
      </c>
      <c r="J50" s="75">
        <v>0</v>
      </c>
      <c r="K50" s="75">
        <v>0</v>
      </c>
      <c r="L50" s="75">
        <v>76</v>
      </c>
      <c r="M50" s="75">
        <v>0</v>
      </c>
      <c r="N50" s="75">
        <v>0</v>
      </c>
    </row>
    <row r="51" spans="1:14" x14ac:dyDescent="0.25">
      <c r="A51" s="19" t="s">
        <v>16</v>
      </c>
      <c r="B51" s="19" t="s">
        <v>87</v>
      </c>
      <c r="C51" s="19"/>
      <c r="D51" s="19" t="s">
        <v>330</v>
      </c>
      <c r="E51" s="52">
        <f t="shared" si="3"/>
        <v>15.333333333333334</v>
      </c>
      <c r="F51" s="75">
        <v>0</v>
      </c>
      <c r="G51" s="75">
        <v>0</v>
      </c>
      <c r="H51" s="75">
        <v>5</v>
      </c>
      <c r="I51" s="75">
        <v>0</v>
      </c>
      <c r="J51" s="75">
        <v>0</v>
      </c>
      <c r="K51" s="75">
        <v>0</v>
      </c>
      <c r="L51" s="75">
        <v>38</v>
      </c>
      <c r="M51" s="75">
        <v>8</v>
      </c>
      <c r="N51" s="75">
        <v>0</v>
      </c>
    </row>
    <row r="52" spans="1:14" x14ac:dyDescent="0.25">
      <c r="A52" s="19" t="s">
        <v>16</v>
      </c>
      <c r="B52" s="19" t="s">
        <v>292</v>
      </c>
      <c r="C52" s="19"/>
      <c r="D52" s="19" t="s">
        <v>330</v>
      </c>
      <c r="E52" s="52">
        <f t="shared" si="3"/>
        <v>14</v>
      </c>
      <c r="F52" s="75">
        <v>0</v>
      </c>
      <c r="G52" s="75">
        <v>0</v>
      </c>
      <c r="H52" s="75">
        <v>0</v>
      </c>
      <c r="I52" s="75">
        <v>0</v>
      </c>
      <c r="J52" s="75">
        <v>0</v>
      </c>
      <c r="K52" s="75">
        <v>0</v>
      </c>
      <c r="L52" s="75">
        <v>14</v>
      </c>
      <c r="M52" s="75">
        <v>28</v>
      </c>
      <c r="N52" s="75">
        <v>0</v>
      </c>
    </row>
    <row r="53" spans="1:14" x14ac:dyDescent="0.25">
      <c r="A53" s="19" t="s">
        <v>16</v>
      </c>
      <c r="B53" s="19" t="s">
        <v>55</v>
      </c>
      <c r="C53" s="19"/>
      <c r="D53" s="19" t="s">
        <v>330</v>
      </c>
      <c r="E53" s="52">
        <f t="shared" si="3"/>
        <v>13.666666666666666</v>
      </c>
      <c r="F53" s="75">
        <v>0</v>
      </c>
      <c r="G53" s="75">
        <v>0</v>
      </c>
      <c r="H53" s="75">
        <v>0</v>
      </c>
      <c r="I53" s="75">
        <v>0</v>
      </c>
      <c r="J53" s="75">
        <v>34</v>
      </c>
      <c r="K53" s="75">
        <v>256</v>
      </c>
      <c r="L53" s="75">
        <v>0</v>
      </c>
      <c r="M53" s="75">
        <v>41</v>
      </c>
      <c r="N53" s="75">
        <v>0</v>
      </c>
    </row>
    <row r="54" spans="1:14" x14ac:dyDescent="0.25">
      <c r="A54" s="19" t="s">
        <v>16</v>
      </c>
      <c r="B54" s="19" t="s">
        <v>67</v>
      </c>
      <c r="C54" s="19"/>
      <c r="D54" s="19" t="s">
        <v>330</v>
      </c>
      <c r="E54" s="52">
        <f t="shared" si="3"/>
        <v>10.333333333333334</v>
      </c>
      <c r="F54" s="75">
        <v>0</v>
      </c>
      <c r="G54" s="75">
        <v>0</v>
      </c>
      <c r="H54" s="75">
        <v>0</v>
      </c>
      <c r="I54" s="75">
        <v>0</v>
      </c>
      <c r="J54" s="75">
        <v>0</v>
      </c>
      <c r="K54" s="75">
        <v>0</v>
      </c>
      <c r="L54" s="75">
        <v>0</v>
      </c>
      <c r="M54" s="75">
        <v>0</v>
      </c>
      <c r="N54" s="75">
        <v>31</v>
      </c>
    </row>
    <row r="55" spans="1:14" x14ac:dyDescent="0.25">
      <c r="A55" s="19" t="s">
        <v>16</v>
      </c>
      <c r="B55" s="19" t="s">
        <v>108</v>
      </c>
      <c r="C55" s="19"/>
      <c r="D55" s="19" t="s">
        <v>330</v>
      </c>
      <c r="E55" s="52">
        <f t="shared" si="3"/>
        <v>10</v>
      </c>
      <c r="F55" s="75">
        <v>7</v>
      </c>
      <c r="G55" s="75">
        <v>0</v>
      </c>
      <c r="H55" s="75">
        <v>0</v>
      </c>
      <c r="I55" s="75">
        <v>0</v>
      </c>
      <c r="J55" s="75">
        <v>0</v>
      </c>
      <c r="K55" s="75">
        <v>31</v>
      </c>
      <c r="L55" s="75">
        <v>0</v>
      </c>
      <c r="M55" s="75">
        <v>0</v>
      </c>
      <c r="N55" s="75">
        <v>30</v>
      </c>
    </row>
    <row r="56" spans="1:14" x14ac:dyDescent="0.25">
      <c r="A56" s="19" t="s">
        <v>16</v>
      </c>
      <c r="B56" s="19" t="s">
        <v>134</v>
      </c>
      <c r="C56" s="19"/>
      <c r="D56" s="19" t="s">
        <v>330</v>
      </c>
      <c r="E56" s="52">
        <f t="shared" si="3"/>
        <v>3</v>
      </c>
      <c r="F56" s="75">
        <v>3</v>
      </c>
      <c r="G56" s="75">
        <v>0</v>
      </c>
      <c r="H56" s="75">
        <v>8</v>
      </c>
      <c r="I56" s="75">
        <v>8</v>
      </c>
      <c r="J56" s="75">
        <v>8</v>
      </c>
      <c r="K56" s="75">
        <v>11</v>
      </c>
      <c r="L56" s="75">
        <v>0</v>
      </c>
      <c r="M56" s="75">
        <v>9</v>
      </c>
      <c r="N56" s="75">
        <v>0</v>
      </c>
    </row>
    <row r="57" spans="1:14" x14ac:dyDescent="0.25">
      <c r="A57" s="19" t="s">
        <v>16</v>
      </c>
      <c r="B57" s="19" t="s">
        <v>88</v>
      </c>
      <c r="C57" s="19"/>
      <c r="D57" s="19" t="s">
        <v>330</v>
      </c>
      <c r="E57" s="52">
        <f t="shared" si="3"/>
        <v>2.6666666666666665</v>
      </c>
      <c r="F57" s="75">
        <v>0</v>
      </c>
      <c r="G57" s="75">
        <v>0</v>
      </c>
      <c r="H57" s="75">
        <v>0</v>
      </c>
      <c r="I57" s="75">
        <v>0</v>
      </c>
      <c r="J57" s="75">
        <v>0</v>
      </c>
      <c r="K57" s="75">
        <v>0</v>
      </c>
      <c r="L57" s="75">
        <v>0</v>
      </c>
      <c r="M57" s="75">
        <v>8</v>
      </c>
      <c r="N57" s="75">
        <v>0</v>
      </c>
    </row>
    <row r="58" spans="1:14" x14ac:dyDescent="0.25">
      <c r="A58" s="19" t="s">
        <v>16</v>
      </c>
      <c r="B58" s="19" t="s">
        <v>200</v>
      </c>
      <c r="C58" s="19"/>
      <c r="D58" s="19" t="s">
        <v>330</v>
      </c>
      <c r="E58" s="52">
        <f t="shared" si="3"/>
        <v>2</v>
      </c>
      <c r="F58" s="75">
        <v>0</v>
      </c>
      <c r="G58" s="75">
        <v>0</v>
      </c>
      <c r="H58" s="75">
        <v>0</v>
      </c>
      <c r="I58" s="75">
        <v>0</v>
      </c>
      <c r="J58" s="75">
        <v>0</v>
      </c>
      <c r="K58" s="75">
        <v>10</v>
      </c>
      <c r="L58" s="75">
        <v>0</v>
      </c>
      <c r="M58" s="75">
        <v>4</v>
      </c>
      <c r="N58" s="75">
        <v>2</v>
      </c>
    </row>
    <row r="59" spans="1:14" x14ac:dyDescent="0.25">
      <c r="A59" s="19" t="s">
        <v>16</v>
      </c>
      <c r="B59" s="19" t="s">
        <v>95</v>
      </c>
      <c r="C59" s="19"/>
      <c r="D59" s="19" t="s">
        <v>330</v>
      </c>
      <c r="E59" s="52">
        <f t="shared" si="3"/>
        <v>1</v>
      </c>
      <c r="F59" s="75">
        <v>0</v>
      </c>
      <c r="G59" s="75">
        <v>0</v>
      </c>
      <c r="H59" s="75">
        <v>0</v>
      </c>
      <c r="I59" s="75">
        <v>0</v>
      </c>
      <c r="J59" s="75">
        <v>0</v>
      </c>
      <c r="K59" s="75">
        <v>0</v>
      </c>
      <c r="L59" s="75">
        <v>0</v>
      </c>
      <c r="M59" s="75">
        <v>3</v>
      </c>
      <c r="N59" s="75">
        <v>0</v>
      </c>
    </row>
    <row r="60" spans="1:14" x14ac:dyDescent="0.25">
      <c r="A60" s="19" t="s">
        <v>16</v>
      </c>
      <c r="B60" s="19" t="s">
        <v>177</v>
      </c>
      <c r="C60" s="19"/>
      <c r="D60" s="19" t="s">
        <v>330</v>
      </c>
      <c r="E60" s="52">
        <f t="shared" si="3"/>
        <v>0.66666666666666663</v>
      </c>
      <c r="F60" s="75">
        <v>1</v>
      </c>
      <c r="G60" s="75">
        <v>0</v>
      </c>
      <c r="H60" s="75">
        <v>10</v>
      </c>
      <c r="I60" s="75">
        <v>0</v>
      </c>
      <c r="J60" s="75">
        <v>0</v>
      </c>
      <c r="K60" s="75">
        <v>0</v>
      </c>
      <c r="L60" s="75">
        <v>0</v>
      </c>
      <c r="M60" s="75">
        <v>1</v>
      </c>
      <c r="N60" s="75">
        <v>1</v>
      </c>
    </row>
    <row r="61" spans="1:14" x14ac:dyDescent="0.25">
      <c r="A61" s="19" t="s">
        <v>16</v>
      </c>
      <c r="B61" s="19" t="s">
        <v>91</v>
      </c>
      <c r="C61" s="19"/>
      <c r="D61" s="19" t="s">
        <v>330</v>
      </c>
      <c r="E61" s="52">
        <f t="shared" si="3"/>
        <v>0.66666666666666663</v>
      </c>
      <c r="F61" s="75">
        <v>0</v>
      </c>
      <c r="G61" s="75">
        <v>1068</v>
      </c>
      <c r="H61" s="75">
        <v>0</v>
      </c>
      <c r="I61" s="75">
        <v>0</v>
      </c>
      <c r="J61" s="75">
        <v>0</v>
      </c>
      <c r="K61" s="75">
        <v>42</v>
      </c>
      <c r="L61" s="75">
        <v>0</v>
      </c>
      <c r="M61" s="75">
        <v>2</v>
      </c>
      <c r="N61" s="75">
        <v>0</v>
      </c>
    </row>
    <row r="62" spans="1:14" x14ac:dyDescent="0.25">
      <c r="A62" s="19" t="s">
        <v>16</v>
      </c>
      <c r="B62" s="19" t="s">
        <v>72</v>
      </c>
      <c r="C62" s="19"/>
      <c r="D62" s="19" t="s">
        <v>330</v>
      </c>
      <c r="E62" s="52">
        <f t="shared" si="3"/>
        <v>0.33333333333333331</v>
      </c>
      <c r="F62" s="75">
        <v>4</v>
      </c>
      <c r="G62" s="75">
        <v>0</v>
      </c>
      <c r="H62" s="75">
        <v>0</v>
      </c>
      <c r="I62" s="75">
        <v>0</v>
      </c>
      <c r="J62" s="75">
        <v>0</v>
      </c>
      <c r="K62" s="75">
        <v>0</v>
      </c>
      <c r="L62" s="75">
        <v>1</v>
      </c>
      <c r="M62" s="75"/>
      <c r="N62" s="75"/>
    </row>
    <row r="63" spans="1:14" x14ac:dyDescent="0.25">
      <c r="A63" s="19" t="s">
        <v>16</v>
      </c>
      <c r="B63" s="19" t="s">
        <v>125</v>
      </c>
      <c r="C63" s="19"/>
      <c r="D63" s="19" t="s">
        <v>330</v>
      </c>
      <c r="E63" s="52">
        <f t="shared" si="3"/>
        <v>0</v>
      </c>
      <c r="F63" s="75"/>
      <c r="G63" s="75"/>
      <c r="H63" s="75"/>
      <c r="I63" s="75"/>
      <c r="J63" s="75">
        <v>0</v>
      </c>
      <c r="K63" s="75">
        <v>1</v>
      </c>
      <c r="L63" s="75">
        <v>0</v>
      </c>
      <c r="M63" s="75"/>
      <c r="N63" s="75">
        <v>0</v>
      </c>
    </row>
    <row r="64" spans="1:14" x14ac:dyDescent="0.25">
      <c r="A64" s="19" t="s">
        <v>16</v>
      </c>
      <c r="B64" s="19" t="s">
        <v>116</v>
      </c>
      <c r="C64" s="19"/>
      <c r="D64" s="19" t="s">
        <v>330</v>
      </c>
      <c r="E64" s="52">
        <f t="shared" si="3"/>
        <v>0</v>
      </c>
      <c r="F64" s="75">
        <v>0</v>
      </c>
      <c r="G64" s="75">
        <v>0</v>
      </c>
      <c r="H64" s="75">
        <v>24</v>
      </c>
      <c r="I64" s="75">
        <v>0</v>
      </c>
      <c r="J64" s="75">
        <v>0</v>
      </c>
      <c r="K64" s="75">
        <v>0</v>
      </c>
      <c r="L64" s="75">
        <v>0</v>
      </c>
      <c r="M64" s="75">
        <v>0</v>
      </c>
      <c r="N64" s="75">
        <v>0</v>
      </c>
    </row>
    <row r="65" spans="1:14" x14ac:dyDescent="0.25">
      <c r="A65" s="19" t="s">
        <v>16</v>
      </c>
      <c r="B65" s="19" t="s">
        <v>92</v>
      </c>
      <c r="C65" s="19"/>
      <c r="D65" s="19" t="s">
        <v>330</v>
      </c>
      <c r="E65" s="52">
        <f t="shared" si="3"/>
        <v>0</v>
      </c>
      <c r="F65" s="75">
        <v>0</v>
      </c>
      <c r="G65" s="75">
        <v>0</v>
      </c>
      <c r="H65" s="75">
        <v>0</v>
      </c>
      <c r="I65" s="75">
        <v>0</v>
      </c>
      <c r="J65" s="75">
        <v>0</v>
      </c>
      <c r="K65" s="75">
        <v>18</v>
      </c>
      <c r="L65" s="75">
        <v>0</v>
      </c>
      <c r="M65" s="75">
        <v>0</v>
      </c>
      <c r="N65" s="75">
        <v>0</v>
      </c>
    </row>
    <row r="66" spans="1:14" x14ac:dyDescent="0.25">
      <c r="A66" s="19" t="s">
        <v>16</v>
      </c>
      <c r="B66" s="19" t="s">
        <v>259</v>
      </c>
      <c r="C66" s="19"/>
      <c r="D66" s="19" t="s">
        <v>330</v>
      </c>
      <c r="E66" s="52">
        <f t="shared" si="3"/>
        <v>0</v>
      </c>
      <c r="F66" s="75">
        <v>0</v>
      </c>
      <c r="G66" s="75">
        <v>5</v>
      </c>
      <c r="H66" s="75">
        <v>0</v>
      </c>
      <c r="I66" s="75">
        <v>0</v>
      </c>
      <c r="J66" s="75">
        <v>0</v>
      </c>
      <c r="K66" s="75">
        <v>0</v>
      </c>
      <c r="L66" s="75">
        <v>0</v>
      </c>
      <c r="M66" s="75">
        <v>0</v>
      </c>
      <c r="N66" s="75">
        <v>0</v>
      </c>
    </row>
    <row r="67" spans="1:14" x14ac:dyDescent="0.25">
      <c r="A67" s="19" t="s">
        <v>16</v>
      </c>
      <c r="B67" s="19" t="s">
        <v>117</v>
      </c>
      <c r="C67" s="19"/>
      <c r="D67" s="19" t="s">
        <v>330</v>
      </c>
      <c r="E67" s="52">
        <f t="shared" si="3"/>
        <v>0</v>
      </c>
      <c r="F67" s="75">
        <v>0</v>
      </c>
      <c r="G67" s="75">
        <v>112</v>
      </c>
      <c r="H67" s="75">
        <v>0</v>
      </c>
      <c r="I67" s="75">
        <v>0</v>
      </c>
      <c r="J67" s="75">
        <v>0</v>
      </c>
      <c r="K67" s="75"/>
      <c r="L67" s="75">
        <v>0</v>
      </c>
      <c r="M67" s="75">
        <v>0</v>
      </c>
      <c r="N67" s="75">
        <v>0</v>
      </c>
    </row>
    <row r="68" spans="1:14" x14ac:dyDescent="0.25">
      <c r="A68" s="19" t="s">
        <v>16</v>
      </c>
      <c r="B68" s="19" t="s">
        <v>109</v>
      </c>
      <c r="C68" s="19"/>
      <c r="D68" s="19" t="s">
        <v>330</v>
      </c>
      <c r="E68" s="52">
        <f t="shared" si="3"/>
        <v>0</v>
      </c>
      <c r="F68" s="75">
        <v>0</v>
      </c>
      <c r="G68" s="75">
        <v>98</v>
      </c>
      <c r="H68" s="75">
        <v>0</v>
      </c>
      <c r="I68" s="75">
        <v>64</v>
      </c>
      <c r="J68" s="75">
        <v>0</v>
      </c>
      <c r="K68" s="75">
        <v>0</v>
      </c>
      <c r="L68" s="75">
        <v>0</v>
      </c>
      <c r="M68" s="75">
        <v>0</v>
      </c>
      <c r="N68" s="75">
        <v>0</v>
      </c>
    </row>
    <row r="69" spans="1:14" x14ac:dyDescent="0.25">
      <c r="A69" s="19" t="s">
        <v>16</v>
      </c>
      <c r="B69" s="19" t="s">
        <v>161</v>
      </c>
      <c r="C69" s="19"/>
      <c r="D69" s="19" t="s">
        <v>330</v>
      </c>
      <c r="E69" s="52">
        <f t="shared" si="3"/>
        <v>0</v>
      </c>
      <c r="F69" s="75">
        <v>6</v>
      </c>
      <c r="G69" s="75">
        <v>0</v>
      </c>
      <c r="H69" s="75">
        <v>30</v>
      </c>
      <c r="I69" s="75">
        <v>0</v>
      </c>
      <c r="J69" s="75">
        <v>12</v>
      </c>
      <c r="K69" s="75">
        <v>0</v>
      </c>
      <c r="L69" s="75">
        <v>0</v>
      </c>
      <c r="M69" s="75">
        <v>0</v>
      </c>
      <c r="N69" s="75">
        <v>0</v>
      </c>
    </row>
    <row r="70" spans="1:14" x14ac:dyDescent="0.25">
      <c r="A70" s="19" t="s">
        <v>16</v>
      </c>
      <c r="B70" s="19" t="s">
        <v>146</v>
      </c>
      <c r="C70" s="19"/>
      <c r="D70" s="19" t="s">
        <v>330</v>
      </c>
      <c r="E70" s="52">
        <f t="shared" si="3"/>
        <v>0</v>
      </c>
      <c r="F70" s="75">
        <v>0</v>
      </c>
      <c r="G70" s="75">
        <v>3</v>
      </c>
      <c r="H70" s="75">
        <v>0</v>
      </c>
      <c r="I70" s="75">
        <v>0</v>
      </c>
      <c r="J70" s="75">
        <v>0</v>
      </c>
      <c r="K70" s="75">
        <v>23</v>
      </c>
      <c r="L70" s="75">
        <v>0</v>
      </c>
      <c r="M70" s="75">
        <v>0</v>
      </c>
      <c r="N70" s="75">
        <v>0</v>
      </c>
    </row>
    <row r="71" spans="1:14" x14ac:dyDescent="0.25">
      <c r="A71" s="19" t="s">
        <v>16</v>
      </c>
      <c r="B71" s="19" t="s">
        <v>180</v>
      </c>
      <c r="C71" s="19"/>
      <c r="D71" s="19" t="s">
        <v>330</v>
      </c>
      <c r="E71" s="52">
        <f t="shared" ref="E71:E86" si="4">SUM(L71:N71)/3</f>
        <v>0</v>
      </c>
      <c r="F71" s="75">
        <v>0</v>
      </c>
      <c r="G71" s="75">
        <v>0</v>
      </c>
      <c r="H71" s="75">
        <v>17</v>
      </c>
      <c r="I71" s="75">
        <v>0</v>
      </c>
      <c r="J71" s="75">
        <v>0</v>
      </c>
      <c r="K71" s="75">
        <v>0</v>
      </c>
      <c r="L71" s="75">
        <v>0</v>
      </c>
      <c r="M71" s="75">
        <v>0</v>
      </c>
      <c r="N71" s="75">
        <v>0</v>
      </c>
    </row>
    <row r="72" spans="1:14" x14ac:dyDescent="0.25">
      <c r="A72" s="19" t="s">
        <v>16</v>
      </c>
      <c r="B72" s="19" t="s">
        <v>111</v>
      </c>
      <c r="C72" s="19"/>
      <c r="D72" s="19" t="s">
        <v>330</v>
      </c>
      <c r="E72" s="52">
        <f t="shared" si="4"/>
        <v>0</v>
      </c>
      <c r="F72" s="75">
        <v>0</v>
      </c>
      <c r="G72" s="75">
        <v>0</v>
      </c>
      <c r="H72" s="75">
        <v>182</v>
      </c>
      <c r="I72" s="75">
        <v>0</v>
      </c>
      <c r="J72" s="75">
        <v>0</v>
      </c>
      <c r="K72" s="75">
        <v>0</v>
      </c>
      <c r="L72" s="75">
        <v>0</v>
      </c>
      <c r="M72" s="75">
        <v>0</v>
      </c>
      <c r="N72" s="75">
        <v>0</v>
      </c>
    </row>
    <row r="73" spans="1:14" x14ac:dyDescent="0.25">
      <c r="A73" s="19" t="s">
        <v>16</v>
      </c>
      <c r="B73" s="19" t="s">
        <v>122</v>
      </c>
      <c r="C73" s="19"/>
      <c r="D73" s="19" t="s">
        <v>330</v>
      </c>
      <c r="E73" s="52">
        <f t="shared" si="4"/>
        <v>0</v>
      </c>
      <c r="F73" s="75">
        <v>0</v>
      </c>
      <c r="G73" s="75">
        <v>0</v>
      </c>
      <c r="H73" s="75">
        <v>160</v>
      </c>
      <c r="I73" s="75">
        <v>0</v>
      </c>
      <c r="J73" s="75">
        <v>0</v>
      </c>
      <c r="K73" s="75">
        <v>0</v>
      </c>
      <c r="L73" s="75">
        <v>0</v>
      </c>
      <c r="M73" s="75">
        <v>0</v>
      </c>
      <c r="N73" s="75">
        <v>0</v>
      </c>
    </row>
    <row r="74" spans="1:14" x14ac:dyDescent="0.25">
      <c r="A74" s="19" t="s">
        <v>16</v>
      </c>
      <c r="B74" s="19" t="s">
        <v>171</v>
      </c>
      <c r="C74" s="19"/>
      <c r="D74" s="19" t="s">
        <v>330</v>
      </c>
      <c r="E74" s="52">
        <f t="shared" si="4"/>
        <v>0</v>
      </c>
      <c r="F74" s="75">
        <v>0</v>
      </c>
      <c r="G74" s="75">
        <v>0</v>
      </c>
      <c r="H74" s="75">
        <v>0</v>
      </c>
      <c r="I74" s="75">
        <v>3</v>
      </c>
      <c r="J74" s="75">
        <v>0</v>
      </c>
      <c r="K74" s="75">
        <v>0</v>
      </c>
      <c r="L74" s="75">
        <v>0</v>
      </c>
      <c r="M74" s="75">
        <v>0</v>
      </c>
      <c r="N74" s="75">
        <v>0</v>
      </c>
    </row>
    <row r="75" spans="1:14" x14ac:dyDescent="0.25">
      <c r="A75" s="19" t="s">
        <v>16</v>
      </c>
      <c r="B75" s="19" t="s">
        <v>106</v>
      </c>
      <c r="C75" s="19"/>
      <c r="D75" s="19" t="s">
        <v>330</v>
      </c>
      <c r="E75" s="52">
        <f t="shared" si="4"/>
        <v>0</v>
      </c>
      <c r="F75" s="75">
        <v>0</v>
      </c>
      <c r="G75" s="75">
        <v>35</v>
      </c>
      <c r="H75" s="75">
        <v>18</v>
      </c>
      <c r="I75" s="75">
        <v>0</v>
      </c>
      <c r="J75" s="75">
        <v>0</v>
      </c>
      <c r="K75" s="75">
        <v>6874</v>
      </c>
      <c r="L75" s="75">
        <v>0</v>
      </c>
      <c r="M75" s="75">
        <v>0</v>
      </c>
      <c r="N75" s="75">
        <v>0</v>
      </c>
    </row>
    <row r="76" spans="1:14" x14ac:dyDescent="0.25">
      <c r="A76" s="19" t="s">
        <v>16</v>
      </c>
      <c r="B76" s="19" t="s">
        <v>69</v>
      </c>
      <c r="C76" s="19"/>
      <c r="D76" s="19" t="s">
        <v>330</v>
      </c>
      <c r="E76" s="52">
        <f t="shared" si="4"/>
        <v>0</v>
      </c>
      <c r="F76" s="75">
        <v>0</v>
      </c>
      <c r="G76" s="75">
        <v>37</v>
      </c>
      <c r="H76" s="75">
        <v>0</v>
      </c>
      <c r="I76" s="75">
        <v>0</v>
      </c>
      <c r="J76" s="75">
        <v>0</v>
      </c>
      <c r="K76" s="75">
        <v>0</v>
      </c>
      <c r="L76" s="75">
        <v>0</v>
      </c>
      <c r="M76" s="75">
        <v>0</v>
      </c>
      <c r="N76" s="75">
        <v>0</v>
      </c>
    </row>
    <row r="77" spans="1:14" x14ac:dyDescent="0.25">
      <c r="A77" s="19" t="s">
        <v>16</v>
      </c>
      <c r="B77" s="19" t="s">
        <v>47</v>
      </c>
      <c r="C77" s="19"/>
      <c r="D77" s="19" t="s">
        <v>330</v>
      </c>
      <c r="E77" s="52">
        <f t="shared" si="4"/>
        <v>0</v>
      </c>
      <c r="F77" s="75">
        <v>54</v>
      </c>
      <c r="G77" s="75">
        <v>0</v>
      </c>
      <c r="H77" s="75">
        <v>0</v>
      </c>
      <c r="I77" s="75">
        <v>0</v>
      </c>
      <c r="J77" s="75">
        <v>0</v>
      </c>
      <c r="K77" s="75">
        <v>0</v>
      </c>
      <c r="L77" s="75">
        <v>0</v>
      </c>
      <c r="M77" s="75">
        <v>0</v>
      </c>
      <c r="N77" s="75">
        <v>0</v>
      </c>
    </row>
    <row r="78" spans="1:14" x14ac:dyDescent="0.25">
      <c r="A78" s="19" t="s">
        <v>16</v>
      </c>
      <c r="B78" s="19" t="s">
        <v>99</v>
      </c>
      <c r="C78" s="19"/>
      <c r="D78" s="19" t="s">
        <v>330</v>
      </c>
      <c r="E78" s="52">
        <f t="shared" si="4"/>
        <v>0</v>
      </c>
      <c r="F78" s="75">
        <v>0</v>
      </c>
      <c r="G78" s="75">
        <v>0</v>
      </c>
      <c r="H78" s="75">
        <v>0</v>
      </c>
      <c r="I78" s="75">
        <v>0</v>
      </c>
      <c r="J78" s="75">
        <v>0</v>
      </c>
      <c r="K78" s="75">
        <v>0</v>
      </c>
      <c r="L78" s="75">
        <v>0</v>
      </c>
      <c r="M78" s="75">
        <v>0</v>
      </c>
      <c r="N78" s="75">
        <v>0</v>
      </c>
    </row>
    <row r="79" spans="1:14" x14ac:dyDescent="0.25">
      <c r="A79" s="19" t="s">
        <v>16</v>
      </c>
      <c r="B79" s="19" t="s">
        <v>49</v>
      </c>
      <c r="C79" s="19"/>
      <c r="D79" s="19" t="s">
        <v>330</v>
      </c>
      <c r="E79" s="52">
        <f t="shared" si="4"/>
        <v>0</v>
      </c>
      <c r="F79" s="75">
        <v>0</v>
      </c>
      <c r="G79" s="75">
        <v>18</v>
      </c>
      <c r="H79" s="75">
        <v>0</v>
      </c>
      <c r="I79" s="75">
        <v>0</v>
      </c>
      <c r="J79" s="75">
        <v>0</v>
      </c>
      <c r="K79" s="75">
        <v>0</v>
      </c>
      <c r="L79" s="75">
        <v>0</v>
      </c>
      <c r="M79" s="75">
        <v>0</v>
      </c>
      <c r="N79" s="75">
        <v>0</v>
      </c>
    </row>
    <row r="80" spans="1:14" x14ac:dyDescent="0.25">
      <c r="A80" s="19" t="s">
        <v>16</v>
      </c>
      <c r="B80" s="19" t="s">
        <v>201</v>
      </c>
      <c r="C80" s="19"/>
      <c r="D80" s="19" t="s">
        <v>330</v>
      </c>
      <c r="E80" s="52">
        <f t="shared" si="4"/>
        <v>0</v>
      </c>
      <c r="F80" s="75"/>
      <c r="G80" s="75"/>
      <c r="H80" s="75"/>
      <c r="I80" s="75"/>
      <c r="J80" s="75">
        <v>43157</v>
      </c>
      <c r="K80" s="75"/>
      <c r="L80" s="75"/>
      <c r="M80" s="75"/>
      <c r="N80" s="75"/>
    </row>
    <row r="81" spans="1:14" x14ac:dyDescent="0.25">
      <c r="A81" s="19" t="s">
        <v>16</v>
      </c>
      <c r="B81" s="19" t="s">
        <v>65</v>
      </c>
      <c r="C81" s="19"/>
      <c r="D81" s="19" t="s">
        <v>330</v>
      </c>
      <c r="E81" s="52">
        <f t="shared" si="4"/>
        <v>0</v>
      </c>
      <c r="F81" s="75"/>
      <c r="G81" s="75">
        <v>0</v>
      </c>
      <c r="H81" s="75">
        <v>0</v>
      </c>
      <c r="I81" s="75">
        <v>395</v>
      </c>
      <c r="J81" s="75">
        <v>0</v>
      </c>
      <c r="K81" s="75">
        <v>0</v>
      </c>
      <c r="L81" s="75">
        <v>0</v>
      </c>
      <c r="M81" s="75">
        <v>0</v>
      </c>
      <c r="N81" s="75"/>
    </row>
    <row r="82" spans="1:14" x14ac:dyDescent="0.25">
      <c r="A82" s="19" t="s">
        <v>16</v>
      </c>
      <c r="B82" s="19" t="s">
        <v>35</v>
      </c>
      <c r="C82" s="19"/>
      <c r="D82" s="19" t="s">
        <v>330</v>
      </c>
      <c r="E82" s="52">
        <f t="shared" si="4"/>
        <v>0</v>
      </c>
      <c r="F82" s="75">
        <v>216933</v>
      </c>
      <c r="G82" s="75"/>
      <c r="H82" s="75">
        <v>300017</v>
      </c>
      <c r="I82" s="75">
        <v>193935</v>
      </c>
      <c r="J82" s="75"/>
      <c r="K82" s="75"/>
      <c r="L82" s="75"/>
      <c r="M82" s="75"/>
      <c r="N82" s="75"/>
    </row>
    <row r="83" spans="1:14" x14ac:dyDescent="0.25">
      <c r="A83" s="19" t="s">
        <v>16</v>
      </c>
      <c r="B83" s="19" t="s">
        <v>29</v>
      </c>
      <c r="C83" s="19"/>
      <c r="D83" s="19" t="s">
        <v>330</v>
      </c>
      <c r="E83" s="52">
        <f t="shared" si="4"/>
        <v>0</v>
      </c>
      <c r="F83" s="75"/>
      <c r="G83" s="75">
        <v>42</v>
      </c>
      <c r="H83" s="75">
        <v>67</v>
      </c>
      <c r="I83" s="75">
        <v>872</v>
      </c>
      <c r="J83" s="75"/>
      <c r="K83" s="75"/>
      <c r="L83" s="75"/>
      <c r="M83" s="75"/>
      <c r="N83" s="75"/>
    </row>
    <row r="84" spans="1:14" x14ac:dyDescent="0.25">
      <c r="A84" s="19" t="s">
        <v>16</v>
      </c>
      <c r="B84" s="19" t="s">
        <v>263</v>
      </c>
      <c r="C84" s="19"/>
      <c r="D84" s="19" t="s">
        <v>330</v>
      </c>
      <c r="E84" s="52">
        <f t="shared" si="4"/>
        <v>0</v>
      </c>
      <c r="F84" s="75">
        <v>1132</v>
      </c>
      <c r="G84" s="75">
        <v>177</v>
      </c>
      <c r="H84" s="75">
        <v>554</v>
      </c>
      <c r="I84" s="75">
        <v>0</v>
      </c>
      <c r="J84" s="75">
        <v>0</v>
      </c>
      <c r="K84" s="75">
        <v>0</v>
      </c>
      <c r="L84" s="75">
        <v>0</v>
      </c>
      <c r="M84" s="75">
        <v>0</v>
      </c>
      <c r="N84" s="75"/>
    </row>
    <row r="85" spans="1:14" x14ac:dyDescent="0.25">
      <c r="A85" s="19" t="s">
        <v>16</v>
      </c>
      <c r="B85" s="19" t="s">
        <v>60</v>
      </c>
      <c r="C85" s="19"/>
      <c r="D85" s="19" t="s">
        <v>330</v>
      </c>
      <c r="E85" s="52">
        <f t="shared" si="4"/>
        <v>0</v>
      </c>
      <c r="F85" s="75">
        <v>238</v>
      </c>
      <c r="G85" s="75">
        <v>1434</v>
      </c>
      <c r="H85" s="75">
        <v>963</v>
      </c>
      <c r="I85" s="75">
        <v>234</v>
      </c>
      <c r="J85" s="75">
        <v>962</v>
      </c>
      <c r="K85" s="75">
        <v>783</v>
      </c>
      <c r="L85" s="75"/>
      <c r="M85" s="75"/>
      <c r="N85" s="75"/>
    </row>
    <row r="86" spans="1:14" x14ac:dyDescent="0.25">
      <c r="A86" s="19" t="s">
        <v>16</v>
      </c>
      <c r="B86" s="19" t="s">
        <v>121</v>
      </c>
      <c r="C86" s="19"/>
      <c r="D86" s="19" t="s">
        <v>330</v>
      </c>
      <c r="E86" s="52">
        <f t="shared" si="4"/>
        <v>0</v>
      </c>
      <c r="F86" s="75">
        <v>0</v>
      </c>
      <c r="G86" s="75">
        <v>0</v>
      </c>
      <c r="H86" s="75">
        <v>0</v>
      </c>
      <c r="I86" s="75">
        <v>0</v>
      </c>
      <c r="J86" s="75">
        <v>0</v>
      </c>
      <c r="K86" s="75">
        <v>0</v>
      </c>
      <c r="L86" s="75"/>
      <c r="M86" s="75"/>
      <c r="N86" s="75"/>
    </row>
    <row r="87" spans="1:14" x14ac:dyDescent="0.25">
      <c r="E87" s="73"/>
      <c r="F87" s="74"/>
      <c r="G87" s="74"/>
      <c r="H87" s="74"/>
      <c r="I87" s="74"/>
      <c r="J87" s="74"/>
      <c r="K87" s="74"/>
      <c r="L87" s="74"/>
      <c r="M87" s="74"/>
      <c r="N87" s="74"/>
    </row>
    <row r="88" spans="1:14" x14ac:dyDescent="0.25">
      <c r="A88" s="19" t="s">
        <v>16</v>
      </c>
      <c r="B88" s="19" t="s">
        <v>226</v>
      </c>
      <c r="C88" s="19" t="s">
        <v>21</v>
      </c>
      <c r="D88" s="19" t="s">
        <v>330</v>
      </c>
      <c r="E88" s="52">
        <v>17802</v>
      </c>
      <c r="F88" s="75">
        <v>830</v>
      </c>
      <c r="G88" s="75">
        <v>2113</v>
      </c>
      <c r="H88" s="75">
        <v>3507</v>
      </c>
      <c r="I88" s="75">
        <v>12528</v>
      </c>
      <c r="J88" s="75">
        <v>11970</v>
      </c>
      <c r="K88" s="75">
        <v>6731</v>
      </c>
      <c r="L88" s="75">
        <v>23366</v>
      </c>
      <c r="M88" s="75">
        <v>13062</v>
      </c>
      <c r="N88" s="75">
        <v>16978</v>
      </c>
    </row>
    <row r="89" spans="1:14" x14ac:dyDescent="0.25">
      <c r="A89" s="19" t="s">
        <v>16</v>
      </c>
      <c r="B89" s="19" t="s">
        <v>227</v>
      </c>
      <c r="C89" s="19" t="s">
        <v>21</v>
      </c>
      <c r="D89" s="19" t="s">
        <v>330</v>
      </c>
      <c r="E89" s="52">
        <v>12124.666666666666</v>
      </c>
      <c r="F89" s="75">
        <v>3439</v>
      </c>
      <c r="G89" s="75">
        <v>1418</v>
      </c>
      <c r="H89" s="75">
        <v>1747</v>
      </c>
      <c r="I89" s="75">
        <v>2553</v>
      </c>
      <c r="J89" s="75">
        <v>1797</v>
      </c>
      <c r="K89" s="75">
        <v>2889</v>
      </c>
      <c r="L89" s="75">
        <v>7078</v>
      </c>
      <c r="M89" s="75">
        <v>12495</v>
      </c>
      <c r="N89" s="75">
        <v>16801</v>
      </c>
    </row>
    <row r="90" spans="1:14" x14ac:dyDescent="0.25">
      <c r="A90" s="19" t="s">
        <v>16</v>
      </c>
      <c r="B90" s="19" t="s">
        <v>232</v>
      </c>
      <c r="C90" s="19" t="s">
        <v>21</v>
      </c>
      <c r="D90" s="19" t="s">
        <v>330</v>
      </c>
      <c r="E90" s="52">
        <v>11998</v>
      </c>
      <c r="F90" s="75">
        <v>2343</v>
      </c>
      <c r="G90" s="75">
        <v>3223</v>
      </c>
      <c r="H90" s="75">
        <v>2730</v>
      </c>
      <c r="I90" s="75">
        <v>2414</v>
      </c>
      <c r="J90" s="75">
        <v>3180</v>
      </c>
      <c r="K90" s="75">
        <v>6889</v>
      </c>
      <c r="L90" s="75">
        <v>14333</v>
      </c>
      <c r="M90" s="75">
        <v>6802</v>
      </c>
      <c r="N90" s="75">
        <v>14859</v>
      </c>
    </row>
    <row r="91" spans="1:14" x14ac:dyDescent="0.25">
      <c r="A91" s="19" t="s">
        <v>16</v>
      </c>
      <c r="B91" s="19" t="s">
        <v>237</v>
      </c>
      <c r="C91" s="19" t="s">
        <v>21</v>
      </c>
      <c r="D91" s="19" t="s">
        <v>330</v>
      </c>
      <c r="E91" s="52">
        <v>5206.666666666667</v>
      </c>
      <c r="F91" s="75">
        <v>3515</v>
      </c>
      <c r="G91" s="75">
        <v>4989</v>
      </c>
      <c r="H91" s="75">
        <v>3734</v>
      </c>
      <c r="I91" s="75">
        <v>2539</v>
      </c>
      <c r="J91" s="75">
        <v>3811</v>
      </c>
      <c r="K91" s="75">
        <v>3556</v>
      </c>
      <c r="L91" s="75">
        <v>4745</v>
      </c>
      <c r="M91" s="75">
        <v>4982</v>
      </c>
      <c r="N91" s="75">
        <v>5893</v>
      </c>
    </row>
    <row r="92" spans="1:14" x14ac:dyDescent="0.25">
      <c r="A92" s="19" t="s">
        <v>16</v>
      </c>
      <c r="B92" s="19" t="s">
        <v>221</v>
      </c>
      <c r="C92" s="19" t="s">
        <v>21</v>
      </c>
      <c r="D92" s="19" t="s">
        <v>330</v>
      </c>
      <c r="E92" s="52">
        <v>3475.3333333333335</v>
      </c>
      <c r="F92" s="75">
        <v>1269</v>
      </c>
      <c r="G92" s="75">
        <v>1299</v>
      </c>
      <c r="H92" s="75">
        <v>2405</v>
      </c>
      <c r="I92" s="75">
        <v>1560</v>
      </c>
      <c r="J92" s="75">
        <v>708</v>
      </c>
      <c r="K92" s="75">
        <v>5915</v>
      </c>
      <c r="L92" s="75">
        <v>2754</v>
      </c>
      <c r="M92" s="75">
        <v>2442</v>
      </c>
      <c r="N92" s="75">
        <v>5230</v>
      </c>
    </row>
    <row r="93" spans="1:14" x14ac:dyDescent="0.25">
      <c r="A93" s="19" t="s">
        <v>16</v>
      </c>
      <c r="B93" s="19" t="s">
        <v>217</v>
      </c>
      <c r="C93" s="19" t="s">
        <v>21</v>
      </c>
      <c r="D93" s="19" t="s">
        <v>330</v>
      </c>
      <c r="E93" s="52">
        <v>4149</v>
      </c>
      <c r="F93" s="75">
        <v>460</v>
      </c>
      <c r="G93" s="75">
        <v>1173</v>
      </c>
      <c r="H93" s="75">
        <v>1243</v>
      </c>
      <c r="I93" s="75">
        <v>4975</v>
      </c>
      <c r="J93" s="75">
        <v>641</v>
      </c>
      <c r="K93" s="75">
        <v>655</v>
      </c>
      <c r="L93" s="75">
        <v>7127</v>
      </c>
      <c r="M93" s="75">
        <v>3863</v>
      </c>
      <c r="N93" s="75">
        <v>1457</v>
      </c>
    </row>
    <row r="94" spans="1:14" x14ac:dyDescent="0.25">
      <c r="A94" s="19" t="s">
        <v>16</v>
      </c>
      <c r="B94" s="19" t="s">
        <v>236</v>
      </c>
      <c r="C94" s="19" t="s">
        <v>21</v>
      </c>
      <c r="D94" s="19" t="s">
        <v>330</v>
      </c>
      <c r="E94" s="52">
        <v>806.66666666666663</v>
      </c>
      <c r="F94" s="75">
        <v>351</v>
      </c>
      <c r="G94" s="75">
        <v>0</v>
      </c>
      <c r="H94" s="75">
        <v>653</v>
      </c>
      <c r="I94" s="75">
        <v>1230</v>
      </c>
      <c r="J94" s="75">
        <v>0</v>
      </c>
      <c r="K94" s="75">
        <v>0</v>
      </c>
      <c r="L94" s="75">
        <v>0</v>
      </c>
      <c r="M94" s="75">
        <v>963</v>
      </c>
      <c r="N94" s="75">
        <v>1457</v>
      </c>
    </row>
    <row r="95" spans="1:14" x14ac:dyDescent="0.25">
      <c r="A95" s="19" t="s">
        <v>16</v>
      </c>
      <c r="B95" s="19" t="s">
        <v>222</v>
      </c>
      <c r="C95" s="19" t="s">
        <v>21</v>
      </c>
      <c r="D95" s="19" t="s">
        <v>330</v>
      </c>
      <c r="E95" s="52">
        <v>671.33333333333337</v>
      </c>
      <c r="F95" s="75">
        <v>127</v>
      </c>
      <c r="G95" s="75">
        <v>99</v>
      </c>
      <c r="H95" s="75">
        <v>59</v>
      </c>
      <c r="I95" s="75">
        <v>240</v>
      </c>
      <c r="J95" s="75">
        <v>71</v>
      </c>
      <c r="K95" s="75">
        <v>296</v>
      </c>
      <c r="L95" s="75">
        <v>683</v>
      </c>
      <c r="M95" s="75">
        <v>402</v>
      </c>
      <c r="N95" s="75">
        <v>929</v>
      </c>
    </row>
    <row r="96" spans="1:14" x14ac:dyDescent="0.25">
      <c r="A96" s="19" t="s">
        <v>16</v>
      </c>
      <c r="B96" s="19" t="s">
        <v>220</v>
      </c>
      <c r="C96" s="19" t="s">
        <v>21</v>
      </c>
      <c r="D96" s="19" t="s">
        <v>330</v>
      </c>
      <c r="E96" s="52">
        <v>329.33333333333331</v>
      </c>
      <c r="F96" s="75">
        <v>0</v>
      </c>
      <c r="G96" s="75">
        <v>3</v>
      </c>
      <c r="H96" s="75">
        <v>0</v>
      </c>
      <c r="I96" s="75">
        <v>209</v>
      </c>
      <c r="J96" s="75">
        <v>7</v>
      </c>
      <c r="K96" s="75">
        <v>0</v>
      </c>
      <c r="L96" s="75">
        <v>78</v>
      </c>
      <c r="M96" s="75">
        <v>0</v>
      </c>
      <c r="N96" s="75">
        <v>910</v>
      </c>
    </row>
    <row r="97" spans="1:14" x14ac:dyDescent="0.25">
      <c r="A97" s="19" t="s">
        <v>16</v>
      </c>
      <c r="B97" s="19" t="s">
        <v>231</v>
      </c>
      <c r="C97" s="19" t="s">
        <v>21</v>
      </c>
      <c r="D97" s="19" t="s">
        <v>330</v>
      </c>
      <c r="E97" s="52">
        <v>844.66666666666663</v>
      </c>
      <c r="F97" s="75">
        <v>47</v>
      </c>
      <c r="G97" s="75">
        <v>8</v>
      </c>
      <c r="H97" s="75">
        <v>51</v>
      </c>
      <c r="I97" s="75">
        <v>161</v>
      </c>
      <c r="J97" s="75">
        <v>255</v>
      </c>
      <c r="K97" s="75">
        <v>694</v>
      </c>
      <c r="L97" s="75">
        <v>888</v>
      </c>
      <c r="M97" s="75">
        <v>803</v>
      </c>
      <c r="N97" s="75">
        <v>843</v>
      </c>
    </row>
    <row r="98" spans="1:14" x14ac:dyDescent="0.25">
      <c r="A98" s="19" t="s">
        <v>16</v>
      </c>
      <c r="B98" s="19" t="s">
        <v>243</v>
      </c>
      <c r="C98" s="19" t="s">
        <v>21</v>
      </c>
      <c r="D98" s="19" t="s">
        <v>330</v>
      </c>
      <c r="E98" s="52">
        <v>557.66666666666663</v>
      </c>
      <c r="F98" s="75">
        <v>84</v>
      </c>
      <c r="G98" s="75">
        <v>726</v>
      </c>
      <c r="H98" s="75">
        <v>265</v>
      </c>
      <c r="I98" s="75">
        <v>332</v>
      </c>
      <c r="J98" s="75">
        <v>471</v>
      </c>
      <c r="K98" s="75">
        <v>497</v>
      </c>
      <c r="L98" s="75">
        <v>390</v>
      </c>
      <c r="M98" s="75">
        <v>615</v>
      </c>
      <c r="N98" s="75">
        <v>668</v>
      </c>
    </row>
    <row r="99" spans="1:14" x14ac:dyDescent="0.25">
      <c r="A99" s="19" t="s">
        <v>16</v>
      </c>
      <c r="B99" s="19" t="s">
        <v>223</v>
      </c>
      <c r="C99" s="19" t="s">
        <v>21</v>
      </c>
      <c r="D99" s="19" t="s">
        <v>330</v>
      </c>
      <c r="E99" s="52">
        <v>579.33333333333337</v>
      </c>
      <c r="F99" s="75">
        <v>722</v>
      </c>
      <c r="G99" s="75">
        <v>11</v>
      </c>
      <c r="H99" s="75">
        <v>35</v>
      </c>
      <c r="I99" s="75">
        <v>60</v>
      </c>
      <c r="J99" s="75">
        <v>175</v>
      </c>
      <c r="K99" s="75">
        <v>277</v>
      </c>
      <c r="L99" s="75">
        <v>838</v>
      </c>
      <c r="M99" s="75">
        <v>237</v>
      </c>
      <c r="N99" s="75">
        <v>663</v>
      </c>
    </row>
    <row r="100" spans="1:14" x14ac:dyDescent="0.25">
      <c r="A100" s="19" t="s">
        <v>16</v>
      </c>
      <c r="B100" s="19" t="s">
        <v>216</v>
      </c>
      <c r="C100" s="19" t="s">
        <v>21</v>
      </c>
      <c r="D100" s="19" t="s">
        <v>330</v>
      </c>
      <c r="E100" s="52">
        <v>458</v>
      </c>
      <c r="F100" s="75">
        <v>599</v>
      </c>
      <c r="G100" s="75">
        <v>384</v>
      </c>
      <c r="H100" s="75">
        <v>24</v>
      </c>
      <c r="I100" s="75">
        <v>113</v>
      </c>
      <c r="J100" s="75">
        <v>11</v>
      </c>
      <c r="K100" s="75">
        <v>769</v>
      </c>
      <c r="L100" s="75">
        <v>340</v>
      </c>
      <c r="M100" s="75">
        <v>432</v>
      </c>
      <c r="N100" s="75">
        <v>602</v>
      </c>
    </row>
    <row r="101" spans="1:14" x14ac:dyDescent="0.25">
      <c r="A101" s="19" t="s">
        <v>16</v>
      </c>
      <c r="B101" s="19" t="s">
        <v>228</v>
      </c>
      <c r="C101" s="19" t="s">
        <v>21</v>
      </c>
      <c r="D101" s="19" t="s">
        <v>330</v>
      </c>
      <c r="E101" s="52">
        <v>319.33333333333331</v>
      </c>
      <c r="F101" s="75">
        <v>46</v>
      </c>
      <c r="G101" s="75">
        <v>0</v>
      </c>
      <c r="H101" s="75">
        <v>0</v>
      </c>
      <c r="I101" s="75">
        <v>0</v>
      </c>
      <c r="J101" s="75">
        <v>124</v>
      </c>
      <c r="K101" s="75">
        <v>284</v>
      </c>
      <c r="L101" s="75">
        <v>257</v>
      </c>
      <c r="M101" s="75">
        <v>194</v>
      </c>
      <c r="N101" s="75">
        <v>507</v>
      </c>
    </row>
    <row r="102" spans="1:14" x14ac:dyDescent="0.25">
      <c r="A102" s="19" t="s">
        <v>16</v>
      </c>
      <c r="B102" s="19" t="s">
        <v>219</v>
      </c>
      <c r="C102" s="19" t="s">
        <v>21</v>
      </c>
      <c r="D102" s="19" t="s">
        <v>330</v>
      </c>
      <c r="E102" s="52">
        <v>280.66666666666669</v>
      </c>
      <c r="F102" s="75">
        <v>338</v>
      </c>
      <c r="G102" s="75">
        <v>227</v>
      </c>
      <c r="H102" s="75">
        <v>180</v>
      </c>
      <c r="I102" s="75">
        <v>115</v>
      </c>
      <c r="J102" s="75">
        <v>144</v>
      </c>
      <c r="K102" s="75">
        <v>49</v>
      </c>
      <c r="L102" s="75">
        <v>387</v>
      </c>
      <c r="M102" s="75">
        <v>152</v>
      </c>
      <c r="N102" s="75">
        <v>303</v>
      </c>
    </row>
    <row r="103" spans="1:14" x14ac:dyDescent="0.25">
      <c r="A103" s="19" t="s">
        <v>16</v>
      </c>
      <c r="B103" s="19" t="s">
        <v>225</v>
      </c>
      <c r="C103" s="19" t="s">
        <v>21</v>
      </c>
      <c r="D103" s="19" t="s">
        <v>330</v>
      </c>
      <c r="E103" s="52">
        <v>72.666666666666671</v>
      </c>
      <c r="F103" s="75">
        <v>82</v>
      </c>
      <c r="G103" s="75">
        <v>3</v>
      </c>
      <c r="H103" s="75">
        <v>132</v>
      </c>
      <c r="I103" s="75">
        <v>136</v>
      </c>
      <c r="J103" s="75">
        <v>75</v>
      </c>
      <c r="K103" s="75">
        <v>41</v>
      </c>
      <c r="L103" s="75">
        <v>8</v>
      </c>
      <c r="M103" s="75">
        <v>9</v>
      </c>
      <c r="N103" s="75">
        <v>201</v>
      </c>
    </row>
    <row r="104" spans="1:14" x14ac:dyDescent="0.25">
      <c r="A104" s="19" t="s">
        <v>16</v>
      </c>
      <c r="B104" s="19" t="s">
        <v>238</v>
      </c>
      <c r="C104" s="19" t="s">
        <v>21</v>
      </c>
      <c r="D104" s="19" t="s">
        <v>330</v>
      </c>
      <c r="E104" s="52">
        <v>45</v>
      </c>
      <c r="F104" s="75">
        <v>48</v>
      </c>
      <c r="G104" s="75">
        <v>2</v>
      </c>
      <c r="H104" s="75">
        <v>10</v>
      </c>
      <c r="I104" s="75">
        <v>25</v>
      </c>
      <c r="J104" s="75">
        <v>0</v>
      </c>
      <c r="K104" s="75">
        <v>32</v>
      </c>
      <c r="L104" s="75">
        <v>0</v>
      </c>
      <c r="M104" s="75">
        <v>18</v>
      </c>
      <c r="N104" s="75">
        <v>117</v>
      </c>
    </row>
    <row r="105" spans="1:14" x14ac:dyDescent="0.25">
      <c r="A105" s="19" t="s">
        <v>16</v>
      </c>
      <c r="B105" s="19" t="s">
        <v>239</v>
      </c>
      <c r="C105" s="19" t="s">
        <v>21</v>
      </c>
      <c r="D105" s="19" t="s">
        <v>330</v>
      </c>
      <c r="E105" s="52">
        <v>27.333333333333332</v>
      </c>
      <c r="F105" s="75">
        <v>350</v>
      </c>
      <c r="G105" s="75">
        <v>70</v>
      </c>
      <c r="H105" s="75">
        <v>233</v>
      </c>
      <c r="I105" s="75">
        <v>82</v>
      </c>
      <c r="J105" s="75">
        <v>45</v>
      </c>
      <c r="K105" s="75">
        <v>0</v>
      </c>
      <c r="L105" s="75">
        <v>1</v>
      </c>
      <c r="M105" s="75">
        <v>3</v>
      </c>
      <c r="N105" s="75">
        <v>78</v>
      </c>
    </row>
    <row r="106" spans="1:14" x14ac:dyDescent="0.25">
      <c r="A106" s="19" t="s">
        <v>16</v>
      </c>
      <c r="B106" s="19" t="s">
        <v>242</v>
      </c>
      <c r="C106" s="19" t="s">
        <v>21</v>
      </c>
      <c r="D106" s="19" t="s">
        <v>330</v>
      </c>
      <c r="E106" s="52">
        <v>22.666666666666668</v>
      </c>
      <c r="F106" s="75">
        <v>0</v>
      </c>
      <c r="G106" s="75">
        <v>0</v>
      </c>
      <c r="H106" s="75">
        <v>0</v>
      </c>
      <c r="I106" s="75">
        <v>0</v>
      </c>
      <c r="J106" s="75">
        <v>0</v>
      </c>
      <c r="K106" s="75">
        <v>7</v>
      </c>
      <c r="L106" s="75">
        <v>0</v>
      </c>
      <c r="M106" s="75">
        <v>11</v>
      </c>
      <c r="N106" s="75">
        <v>57</v>
      </c>
    </row>
    <row r="107" spans="1:14" x14ac:dyDescent="0.25">
      <c r="A107" s="19" t="s">
        <v>16</v>
      </c>
      <c r="B107" s="19" t="s">
        <v>230</v>
      </c>
      <c r="C107" s="19" t="s">
        <v>21</v>
      </c>
      <c r="D107" s="19" t="s">
        <v>330</v>
      </c>
      <c r="E107" s="52">
        <v>28.666666666666668</v>
      </c>
      <c r="F107" s="75">
        <v>0</v>
      </c>
      <c r="G107" s="75">
        <v>1737</v>
      </c>
      <c r="H107" s="75">
        <v>493</v>
      </c>
      <c r="I107" s="75">
        <v>31</v>
      </c>
      <c r="J107" s="75">
        <v>9</v>
      </c>
      <c r="K107" s="75">
        <v>19</v>
      </c>
      <c r="L107" s="75">
        <v>19</v>
      </c>
      <c r="M107" s="75">
        <v>11</v>
      </c>
      <c r="N107" s="75">
        <v>56</v>
      </c>
    </row>
    <row r="108" spans="1:14" x14ac:dyDescent="0.25">
      <c r="A108" s="19" t="s">
        <v>16</v>
      </c>
      <c r="B108" s="19" t="s">
        <v>218</v>
      </c>
      <c r="C108" s="19" t="s">
        <v>21</v>
      </c>
      <c r="D108" s="19" t="s">
        <v>330</v>
      </c>
      <c r="E108" s="52">
        <v>32.333333333333336</v>
      </c>
      <c r="F108" s="75">
        <v>0</v>
      </c>
      <c r="G108" s="75">
        <v>0</v>
      </c>
      <c r="H108" s="75">
        <v>0</v>
      </c>
      <c r="I108" s="75">
        <v>0</v>
      </c>
      <c r="J108" s="75">
        <v>56</v>
      </c>
      <c r="K108" s="75">
        <v>102</v>
      </c>
      <c r="L108" s="75">
        <v>76</v>
      </c>
      <c r="M108" s="75">
        <v>0</v>
      </c>
      <c r="N108" s="75">
        <v>21</v>
      </c>
    </row>
    <row r="109" spans="1:14" x14ac:dyDescent="0.25">
      <c r="A109" s="19" t="s">
        <v>16</v>
      </c>
      <c r="B109" s="19" t="s">
        <v>240</v>
      </c>
      <c r="C109" s="19" t="s">
        <v>21</v>
      </c>
      <c r="D109" s="19" t="s">
        <v>330</v>
      </c>
      <c r="E109" s="52">
        <v>1.3333333333333333</v>
      </c>
      <c r="F109" s="75">
        <v>91</v>
      </c>
      <c r="G109" s="75">
        <v>0</v>
      </c>
      <c r="H109" s="75">
        <v>0</v>
      </c>
      <c r="I109" s="75">
        <v>20</v>
      </c>
      <c r="J109" s="75">
        <v>0</v>
      </c>
      <c r="K109" s="75">
        <v>0</v>
      </c>
      <c r="L109" s="75">
        <v>0</v>
      </c>
      <c r="M109" s="75">
        <v>0</v>
      </c>
      <c r="N109" s="75">
        <v>4</v>
      </c>
    </row>
    <row r="110" spans="1:14" x14ac:dyDescent="0.25">
      <c r="A110" s="19" t="s">
        <v>16</v>
      </c>
      <c r="B110" s="19" t="s">
        <v>234</v>
      </c>
      <c r="C110" s="19" t="s">
        <v>21</v>
      </c>
      <c r="D110" s="19" t="s">
        <v>330</v>
      </c>
      <c r="E110" s="52">
        <v>25</v>
      </c>
      <c r="F110" s="75">
        <v>0</v>
      </c>
      <c r="G110" s="75">
        <v>255</v>
      </c>
      <c r="H110" s="75">
        <v>0</v>
      </c>
      <c r="I110" s="75">
        <v>0</v>
      </c>
      <c r="J110" s="75">
        <v>0</v>
      </c>
      <c r="K110" s="75">
        <v>0</v>
      </c>
      <c r="L110" s="75">
        <v>23</v>
      </c>
      <c r="M110" s="75">
        <v>51</v>
      </c>
      <c r="N110" s="75">
        <v>1</v>
      </c>
    </row>
    <row r="111" spans="1:14" x14ac:dyDescent="0.25">
      <c r="A111" s="19" t="s">
        <v>16</v>
      </c>
      <c r="B111" s="19" t="s">
        <v>229</v>
      </c>
      <c r="C111" s="19" t="s">
        <v>21</v>
      </c>
      <c r="D111" s="19" t="s">
        <v>330</v>
      </c>
      <c r="E111" s="52">
        <v>70.666666666666671</v>
      </c>
      <c r="F111" s="75">
        <v>0</v>
      </c>
      <c r="G111" s="75">
        <v>32</v>
      </c>
      <c r="H111" s="75">
        <v>12</v>
      </c>
      <c r="I111" s="75">
        <v>23</v>
      </c>
      <c r="J111" s="75">
        <v>25</v>
      </c>
      <c r="K111" s="75">
        <v>16</v>
      </c>
      <c r="L111" s="75">
        <v>0</v>
      </c>
      <c r="M111" s="75">
        <v>212</v>
      </c>
      <c r="N111" s="75">
        <v>0</v>
      </c>
    </row>
    <row r="112" spans="1:14" x14ac:dyDescent="0.25">
      <c r="A112" s="19" t="s">
        <v>16</v>
      </c>
      <c r="B112" s="19" t="s">
        <v>235</v>
      </c>
      <c r="C112" s="19" t="s">
        <v>21</v>
      </c>
      <c r="D112" s="19" t="s">
        <v>330</v>
      </c>
      <c r="E112" s="52">
        <v>217.66666666666666</v>
      </c>
      <c r="F112" s="75">
        <v>0</v>
      </c>
      <c r="G112" s="75">
        <v>0</v>
      </c>
      <c r="H112" s="75">
        <v>4</v>
      </c>
      <c r="I112" s="75">
        <v>9</v>
      </c>
      <c r="J112" s="75">
        <v>121</v>
      </c>
      <c r="K112" s="75">
        <v>196</v>
      </c>
      <c r="L112" s="75">
        <v>651</v>
      </c>
      <c r="M112" s="75">
        <v>2</v>
      </c>
      <c r="N112" s="75">
        <v>0</v>
      </c>
    </row>
    <row r="113" spans="1:14" x14ac:dyDescent="0.25">
      <c r="A113" s="19" t="s">
        <v>16</v>
      </c>
      <c r="B113" s="19" t="s">
        <v>233</v>
      </c>
      <c r="C113" s="19" t="s">
        <v>21</v>
      </c>
      <c r="D113" s="19" t="s">
        <v>330</v>
      </c>
      <c r="E113" s="52">
        <v>19.333333333333332</v>
      </c>
      <c r="F113" s="75">
        <v>0</v>
      </c>
      <c r="G113" s="75">
        <v>0</v>
      </c>
      <c r="H113" s="75">
        <v>0</v>
      </c>
      <c r="I113" s="75">
        <v>0</v>
      </c>
      <c r="J113" s="75">
        <v>0</v>
      </c>
      <c r="K113" s="75">
        <v>0</v>
      </c>
      <c r="L113" s="75">
        <v>58</v>
      </c>
      <c r="M113" s="75">
        <v>0</v>
      </c>
      <c r="N113" s="75">
        <v>0</v>
      </c>
    </row>
    <row r="114" spans="1:14" x14ac:dyDescent="0.25">
      <c r="A114" s="19" t="s">
        <v>16</v>
      </c>
      <c r="B114" s="19" t="s">
        <v>266</v>
      </c>
      <c r="C114" s="19" t="s">
        <v>21</v>
      </c>
      <c r="D114" s="19" t="s">
        <v>330</v>
      </c>
      <c r="E114" s="52">
        <v>0</v>
      </c>
      <c r="F114" s="75">
        <v>32</v>
      </c>
      <c r="G114" s="75">
        <v>0</v>
      </c>
      <c r="H114" s="75">
        <v>0</v>
      </c>
      <c r="I114" s="75">
        <v>0</v>
      </c>
      <c r="J114" s="75">
        <v>0</v>
      </c>
      <c r="K114" s="75">
        <v>0</v>
      </c>
      <c r="L114" s="75">
        <v>0</v>
      </c>
      <c r="M114" s="75">
        <v>0</v>
      </c>
      <c r="N114" s="75">
        <v>0</v>
      </c>
    </row>
  </sheetData>
  <autoFilter ref="A6:N86">
    <sortState ref="A7:N86">
      <sortCondition descending="1" ref="E6:E86"/>
    </sortState>
  </autoFilter>
  <hyperlinks>
    <hyperlink ref="E2" location="'CONTENTS &amp; NOTES'!A1" display="Return to Contents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83"/>
  <sheetViews>
    <sheetView showGridLines="0" workbookViewId="0">
      <pane ySplit="6" topLeftCell="A7" activePane="bottomLeft" state="frozen"/>
      <selection activeCell="A10" sqref="A10:XFD10"/>
      <selection pane="bottomLeft" activeCell="C4" sqref="C4:C5"/>
    </sheetView>
  </sheetViews>
  <sheetFormatPr defaultColWidth="9.28515625" defaultRowHeight="12" x14ac:dyDescent="0.25"/>
  <cols>
    <col min="1" max="2" width="9.28515625" style="2"/>
    <col min="3" max="3" width="25.140625" style="2" customWidth="1"/>
    <col min="4" max="4" width="7.28515625" style="2" customWidth="1"/>
    <col min="5" max="5" width="12.42578125" style="2" customWidth="1"/>
    <col min="6" max="6" width="11.42578125" style="3" bestFit="1" customWidth="1"/>
    <col min="7" max="8" width="11.42578125" style="2" bestFit="1" customWidth="1"/>
    <col min="9" max="9" width="13" style="2" bestFit="1" customWidth="1"/>
    <col min="10" max="10" width="12.42578125" style="2" bestFit="1" customWidth="1"/>
    <col min="11" max="11" width="13" style="2" bestFit="1" customWidth="1"/>
    <col min="12" max="12" width="15.85546875" style="2" customWidth="1"/>
    <col min="13" max="16384" width="9.28515625" style="2"/>
  </cols>
  <sheetData>
    <row r="1" spans="1:12" ht="14.4" x14ac:dyDescent="0.25">
      <c r="A1" s="1" t="s">
        <v>244</v>
      </c>
      <c r="F1" s="107" t="s">
        <v>366</v>
      </c>
      <c r="G1" s="108"/>
      <c r="H1" s="109"/>
    </row>
    <row r="2" spans="1:12" s="4" customFormat="1" x14ac:dyDescent="0.25">
      <c r="A2" s="4" t="s">
        <v>1</v>
      </c>
      <c r="B2" s="5" t="s">
        <v>2</v>
      </c>
      <c r="F2" s="6"/>
    </row>
    <row r="3" spans="1:12" s="9" customFormat="1" ht="24" x14ac:dyDescent="0.25">
      <c r="A3" s="7" t="s">
        <v>3</v>
      </c>
      <c r="B3" s="7" t="s">
        <v>4</v>
      </c>
      <c r="C3" s="7" t="s">
        <v>5</v>
      </c>
      <c r="D3" s="7"/>
      <c r="E3" s="7" t="s">
        <v>6</v>
      </c>
      <c r="F3" s="8" t="s">
        <v>245</v>
      </c>
      <c r="G3" s="7" t="s">
        <v>11</v>
      </c>
      <c r="H3" s="7" t="s">
        <v>12</v>
      </c>
      <c r="I3" s="7" t="s">
        <v>13</v>
      </c>
      <c r="J3" s="7" t="s">
        <v>14</v>
      </c>
      <c r="K3" s="7" t="s">
        <v>246</v>
      </c>
    </row>
    <row r="4" spans="1:12" s="9" customFormat="1" x14ac:dyDescent="0.25">
      <c r="A4" s="10"/>
      <c r="B4" s="10"/>
      <c r="C4" s="12" t="s">
        <v>370</v>
      </c>
      <c r="D4" s="10"/>
      <c r="E4" s="10"/>
      <c r="F4" s="11"/>
      <c r="G4" s="12">
        <f>(COUNTIF(G7:G10001,"&gt;0")-2)</f>
        <v>55</v>
      </c>
      <c r="H4" s="12">
        <f>(COUNTIF(H7:H10001,"&gt;0")-1)</f>
        <v>58</v>
      </c>
      <c r="I4" s="12">
        <f>(COUNTIF(I7:I10001,"&gt;0")-1)</f>
        <v>61</v>
      </c>
      <c r="J4" s="12">
        <f>(COUNTIF(J7:J10001,"&gt;0")-1)</f>
        <v>72</v>
      </c>
      <c r="K4" s="12">
        <f>(COUNTIF(K7:K10001,"&gt;0")-2)</f>
        <v>7</v>
      </c>
    </row>
    <row r="5" spans="1:12" s="9" customFormat="1" x14ac:dyDescent="0.25">
      <c r="A5" s="10"/>
      <c r="B5" s="10"/>
      <c r="C5" s="111" t="s">
        <v>371</v>
      </c>
      <c r="D5" s="10"/>
      <c r="E5" s="10"/>
      <c r="F5" s="30">
        <f t="shared" ref="F5:K5" si="0">SUBTOTAL(9,F7:F61)</f>
        <v>5916514.9723333307</v>
      </c>
      <c r="G5" s="30">
        <f t="shared" si="0"/>
        <v>3019860.1289999997</v>
      </c>
      <c r="H5" s="30">
        <f t="shared" si="0"/>
        <v>3336434.780999999</v>
      </c>
      <c r="I5" s="30">
        <f t="shared" si="0"/>
        <v>5154249.8669999996</v>
      </c>
      <c r="J5" s="30">
        <f t="shared" si="0"/>
        <v>6390310.9490000056</v>
      </c>
      <c r="K5" s="30">
        <f t="shared" si="0"/>
        <v>6204984.1009999989</v>
      </c>
      <c r="L5" s="13"/>
    </row>
    <row r="6" spans="1:12" s="9" customFormat="1" x14ac:dyDescent="0.25">
      <c r="A6" s="14"/>
      <c r="B6" s="14"/>
      <c r="C6" s="14"/>
      <c r="D6" s="14"/>
      <c r="E6" s="14"/>
      <c r="F6" s="15"/>
      <c r="G6" s="14"/>
      <c r="H6" s="14"/>
      <c r="I6" s="14"/>
      <c r="J6" s="14"/>
      <c r="K6" s="14"/>
    </row>
    <row r="7" spans="1:12" s="35" customFormat="1" x14ac:dyDescent="0.25">
      <c r="A7" s="17" t="s">
        <v>15</v>
      </c>
      <c r="B7" s="17" t="s">
        <v>16</v>
      </c>
      <c r="C7" s="31" t="s">
        <v>41</v>
      </c>
      <c r="D7" s="19"/>
      <c r="E7" s="17" t="s">
        <v>18</v>
      </c>
      <c r="F7" s="32">
        <f t="shared" ref="F7:F38" si="1">SUM(I7:K7)/3</f>
        <v>1034083.2259999999</v>
      </c>
      <c r="G7" s="33">
        <v>462171.40299999999</v>
      </c>
      <c r="H7" s="33" t="s">
        <v>64</v>
      </c>
      <c r="I7" s="33" t="s">
        <v>64</v>
      </c>
      <c r="J7" s="33" t="s">
        <v>64</v>
      </c>
      <c r="K7" s="33">
        <v>3102249.6779999998</v>
      </c>
      <c r="L7" s="34"/>
    </row>
    <row r="8" spans="1:12" x14ac:dyDescent="0.25">
      <c r="A8" s="17" t="s">
        <v>15</v>
      </c>
      <c r="B8" s="17" t="s">
        <v>16</v>
      </c>
      <c r="C8" s="31" t="s">
        <v>31</v>
      </c>
      <c r="D8" s="19"/>
      <c r="E8" s="17" t="s">
        <v>18</v>
      </c>
      <c r="F8" s="32">
        <f t="shared" si="1"/>
        <v>786092.63966666663</v>
      </c>
      <c r="G8" s="33">
        <v>482426.93900000001</v>
      </c>
      <c r="H8" s="33">
        <v>307468.50099999999</v>
      </c>
      <c r="I8" s="33">
        <v>597502.82200000004</v>
      </c>
      <c r="J8" s="33">
        <v>877754.49300000002</v>
      </c>
      <c r="K8" s="33">
        <v>883020.60400000005</v>
      </c>
    </row>
    <row r="9" spans="1:12" x14ac:dyDescent="0.25">
      <c r="A9" s="17" t="s">
        <v>15</v>
      </c>
      <c r="B9" s="17" t="s">
        <v>16</v>
      </c>
      <c r="C9" s="31" t="s">
        <v>17</v>
      </c>
      <c r="D9" s="19"/>
      <c r="E9" s="17" t="s">
        <v>18</v>
      </c>
      <c r="F9" s="32">
        <f t="shared" si="1"/>
        <v>664893.95166666666</v>
      </c>
      <c r="G9" s="33">
        <v>429158.66499999998</v>
      </c>
      <c r="H9" s="33">
        <v>360064.397</v>
      </c>
      <c r="I9" s="33">
        <v>703845.09299999999</v>
      </c>
      <c r="J9" s="33">
        <v>577177.96799999999</v>
      </c>
      <c r="K9" s="33">
        <v>713658.79399999999</v>
      </c>
    </row>
    <row r="10" spans="1:12" x14ac:dyDescent="0.25">
      <c r="A10" s="17" t="s">
        <v>15</v>
      </c>
      <c r="B10" s="17" t="s">
        <v>16</v>
      </c>
      <c r="C10" s="31" t="s">
        <v>42</v>
      </c>
      <c r="D10" s="19"/>
      <c r="E10" s="17" t="s">
        <v>18</v>
      </c>
      <c r="F10" s="32">
        <f t="shared" si="1"/>
        <v>606792.00966666674</v>
      </c>
      <c r="G10" s="33">
        <v>168698.351</v>
      </c>
      <c r="H10" s="33">
        <v>875867.99</v>
      </c>
      <c r="I10" s="33">
        <v>1087926.52</v>
      </c>
      <c r="J10" s="33">
        <v>732449.50899999996</v>
      </c>
      <c r="K10" s="33" t="s">
        <v>64</v>
      </c>
    </row>
    <row r="11" spans="1:12" x14ac:dyDescent="0.25">
      <c r="A11" s="17" t="s">
        <v>15</v>
      </c>
      <c r="B11" s="17" t="s">
        <v>16</v>
      </c>
      <c r="C11" s="31" t="s">
        <v>26</v>
      </c>
      <c r="D11" s="19"/>
      <c r="E11" s="17" t="s">
        <v>18</v>
      </c>
      <c r="F11" s="32">
        <f t="shared" si="1"/>
        <v>502233.37833333336</v>
      </c>
      <c r="G11" s="33">
        <v>367899.70199999999</v>
      </c>
      <c r="H11" s="33">
        <v>336767.16200000001</v>
      </c>
      <c r="I11" s="33">
        <v>494368.70299999998</v>
      </c>
      <c r="J11" s="33">
        <v>411827.185</v>
      </c>
      <c r="K11" s="33">
        <v>600504.24699999997</v>
      </c>
    </row>
    <row r="12" spans="1:12" x14ac:dyDescent="0.25">
      <c r="A12" s="17" t="s">
        <v>15</v>
      </c>
      <c r="B12" s="17" t="s">
        <v>16</v>
      </c>
      <c r="C12" s="31" t="s">
        <v>38</v>
      </c>
      <c r="D12" s="19"/>
      <c r="E12" s="17" t="s">
        <v>18</v>
      </c>
      <c r="F12" s="32">
        <f t="shared" si="1"/>
        <v>488884.30600000004</v>
      </c>
      <c r="G12" s="33">
        <v>175291.02100000001</v>
      </c>
      <c r="H12" s="33">
        <v>177265.08</v>
      </c>
      <c r="I12" s="33">
        <v>386411.37699999998</v>
      </c>
      <c r="J12" s="33">
        <v>581655.19299999997</v>
      </c>
      <c r="K12" s="33">
        <v>498586.348</v>
      </c>
    </row>
    <row r="13" spans="1:12" x14ac:dyDescent="0.25">
      <c r="A13" s="25" t="s">
        <v>15</v>
      </c>
      <c r="B13" s="25" t="s">
        <v>16</v>
      </c>
      <c r="C13" s="112" t="s">
        <v>369</v>
      </c>
      <c r="D13" s="27"/>
      <c r="E13" s="25" t="s">
        <v>18</v>
      </c>
      <c r="F13" s="32">
        <f t="shared" si="1"/>
        <v>417866.36199999996</v>
      </c>
      <c r="G13" s="32">
        <v>85040.623000000007</v>
      </c>
      <c r="H13" s="32">
        <v>184120.34700000001</v>
      </c>
      <c r="I13" s="32">
        <v>512037.38199999998</v>
      </c>
      <c r="J13" s="32">
        <v>452731.50799999997</v>
      </c>
      <c r="K13" s="32">
        <v>288830.196</v>
      </c>
    </row>
    <row r="14" spans="1:12" x14ac:dyDescent="0.25">
      <c r="A14" s="17" t="s">
        <v>15</v>
      </c>
      <c r="B14" s="17" t="s">
        <v>16</v>
      </c>
      <c r="C14" s="31" t="s">
        <v>40</v>
      </c>
      <c r="D14" s="19"/>
      <c r="E14" s="17" t="s">
        <v>18</v>
      </c>
      <c r="F14" s="32">
        <f t="shared" si="1"/>
        <v>328520.64900000003</v>
      </c>
      <c r="G14" s="33">
        <v>97019.778000000006</v>
      </c>
      <c r="H14" s="33">
        <v>197918.274</v>
      </c>
      <c r="I14" s="33">
        <v>181394.09099999999</v>
      </c>
      <c r="J14" s="33">
        <v>804167.85600000003</v>
      </c>
      <c r="K14" s="33" t="s">
        <v>64</v>
      </c>
    </row>
    <row r="15" spans="1:12" x14ac:dyDescent="0.25">
      <c r="A15" s="17" t="s">
        <v>15</v>
      </c>
      <c r="B15" s="17" t="s">
        <v>16</v>
      </c>
      <c r="C15" s="31" t="s">
        <v>90</v>
      </c>
      <c r="D15" s="19"/>
      <c r="E15" s="17" t="s">
        <v>18</v>
      </c>
      <c r="F15" s="32">
        <f t="shared" si="1"/>
        <v>180430.527</v>
      </c>
      <c r="G15" s="33">
        <v>152523.10699999999</v>
      </c>
      <c r="H15" s="33">
        <v>290557.24900000001</v>
      </c>
      <c r="I15" s="33">
        <v>207982.552</v>
      </c>
      <c r="J15" s="33">
        <v>333309.02899999998</v>
      </c>
      <c r="K15" s="33" t="s">
        <v>64</v>
      </c>
    </row>
    <row r="16" spans="1:12" x14ac:dyDescent="0.25">
      <c r="A16" s="17" t="s">
        <v>15</v>
      </c>
      <c r="B16" s="17" t="s">
        <v>16</v>
      </c>
      <c r="C16" s="31" t="s">
        <v>56</v>
      </c>
      <c r="D16" s="19"/>
      <c r="E16" s="17" t="s">
        <v>18</v>
      </c>
      <c r="F16" s="32">
        <f t="shared" si="1"/>
        <v>156678.85966666666</v>
      </c>
      <c r="G16" s="33">
        <v>12536.06</v>
      </c>
      <c r="H16" s="33">
        <v>75659.225999999995</v>
      </c>
      <c r="I16" s="33">
        <v>117059.599</v>
      </c>
      <c r="J16" s="33">
        <v>352976.98</v>
      </c>
      <c r="K16" s="33" t="s">
        <v>64</v>
      </c>
    </row>
    <row r="17" spans="1:11" x14ac:dyDescent="0.25">
      <c r="A17" s="17" t="s">
        <v>15</v>
      </c>
      <c r="B17" s="17" t="s">
        <v>16</v>
      </c>
      <c r="C17" s="31" t="s">
        <v>20</v>
      </c>
      <c r="D17" s="19"/>
      <c r="E17" s="17" t="s">
        <v>18</v>
      </c>
      <c r="F17" s="32">
        <f t="shared" si="1"/>
        <v>111639.43</v>
      </c>
      <c r="G17" s="33">
        <v>105438.402</v>
      </c>
      <c r="H17" s="33">
        <v>106161.78200000001</v>
      </c>
      <c r="I17" s="33">
        <v>112907.128</v>
      </c>
      <c r="J17" s="33">
        <v>103876.928</v>
      </c>
      <c r="K17" s="33">
        <v>118134.234</v>
      </c>
    </row>
    <row r="18" spans="1:11" x14ac:dyDescent="0.25">
      <c r="A18" s="17" t="s">
        <v>15</v>
      </c>
      <c r="B18" s="17" t="s">
        <v>16</v>
      </c>
      <c r="C18" s="31" t="s">
        <v>80</v>
      </c>
      <c r="D18" s="19"/>
      <c r="E18" s="17" t="s">
        <v>18</v>
      </c>
      <c r="F18" s="32">
        <f t="shared" si="1"/>
        <v>108338.69266666665</v>
      </c>
      <c r="G18" s="33">
        <v>37179.646999999997</v>
      </c>
      <c r="H18" s="33">
        <v>68847.724000000002</v>
      </c>
      <c r="I18" s="33">
        <v>98127.788</v>
      </c>
      <c r="J18" s="33">
        <v>226888.29</v>
      </c>
      <c r="K18" s="33" t="s">
        <v>64</v>
      </c>
    </row>
    <row r="19" spans="1:11" x14ac:dyDescent="0.25">
      <c r="A19" s="17" t="s">
        <v>15</v>
      </c>
      <c r="B19" s="17" t="s">
        <v>16</v>
      </c>
      <c r="C19" s="31" t="s">
        <v>35</v>
      </c>
      <c r="D19" s="19"/>
      <c r="E19" s="17" t="s">
        <v>18</v>
      </c>
      <c r="F19" s="32">
        <f t="shared" si="1"/>
        <v>101736.44033333333</v>
      </c>
      <c r="G19" s="33">
        <v>81453.667000000001</v>
      </c>
      <c r="H19" s="33">
        <v>46501.506000000001</v>
      </c>
      <c r="I19" s="33">
        <v>105570.83</v>
      </c>
      <c r="J19" s="33">
        <v>199638.49100000001</v>
      </c>
      <c r="K19" s="33" t="s">
        <v>64</v>
      </c>
    </row>
    <row r="20" spans="1:11" x14ac:dyDescent="0.25">
      <c r="A20" s="17" t="s">
        <v>15</v>
      </c>
      <c r="B20" s="17" t="s">
        <v>16</v>
      </c>
      <c r="C20" s="31" t="s">
        <v>46</v>
      </c>
      <c r="D20" s="19"/>
      <c r="E20" s="17" t="s">
        <v>18</v>
      </c>
      <c r="F20" s="32">
        <f t="shared" si="1"/>
        <v>82301.675999999992</v>
      </c>
      <c r="G20" s="33">
        <v>50891.442999999999</v>
      </c>
      <c r="H20" s="33">
        <v>71163.039000000004</v>
      </c>
      <c r="I20" s="33">
        <v>108694.018</v>
      </c>
      <c r="J20" s="33">
        <v>138211.01</v>
      </c>
      <c r="K20" s="33" t="s">
        <v>64</v>
      </c>
    </row>
    <row r="21" spans="1:11" x14ac:dyDescent="0.25">
      <c r="A21" s="17" t="s">
        <v>15</v>
      </c>
      <c r="B21" s="17" t="s">
        <v>16</v>
      </c>
      <c r="C21" s="31" t="s">
        <v>30</v>
      </c>
      <c r="D21" s="19"/>
      <c r="E21" s="17" t="s">
        <v>18</v>
      </c>
      <c r="F21" s="32">
        <f t="shared" si="1"/>
        <v>56366.646666666667</v>
      </c>
      <c r="G21" s="33">
        <v>18152.713</v>
      </c>
      <c r="H21" s="33">
        <v>44553.574999999997</v>
      </c>
      <c r="I21" s="33">
        <v>78480.104999999996</v>
      </c>
      <c r="J21" s="33">
        <v>90619.835000000006</v>
      </c>
      <c r="K21" s="33" t="s">
        <v>64</v>
      </c>
    </row>
    <row r="22" spans="1:11" x14ac:dyDescent="0.25">
      <c r="A22" s="17" t="s">
        <v>15</v>
      </c>
      <c r="B22" s="17" t="s">
        <v>16</v>
      </c>
      <c r="C22" s="31" t="s">
        <v>27</v>
      </c>
      <c r="D22" s="19"/>
      <c r="E22" s="17" t="s">
        <v>18</v>
      </c>
      <c r="F22" s="32">
        <f t="shared" si="1"/>
        <v>51990.151666666665</v>
      </c>
      <c r="G22" s="33" t="s">
        <v>64</v>
      </c>
      <c r="H22" s="33">
        <v>57060.925000000003</v>
      </c>
      <c r="I22" s="33">
        <v>57254.02</v>
      </c>
      <c r="J22" s="33">
        <v>98716.434999999998</v>
      </c>
      <c r="K22" s="33" t="s">
        <v>64</v>
      </c>
    </row>
    <row r="23" spans="1:11" x14ac:dyDescent="0.25">
      <c r="A23" s="17" t="s">
        <v>15</v>
      </c>
      <c r="B23" s="17" t="s">
        <v>16</v>
      </c>
      <c r="C23" s="31" t="s">
        <v>24</v>
      </c>
      <c r="D23" s="19"/>
      <c r="E23" s="17" t="s">
        <v>18</v>
      </c>
      <c r="F23" s="32">
        <f t="shared" si="1"/>
        <v>37735.019999999997</v>
      </c>
      <c r="G23" s="33">
        <v>78261.487999999998</v>
      </c>
      <c r="H23" s="33">
        <v>23472.256000000001</v>
      </c>
      <c r="I23" s="33">
        <v>53283.536</v>
      </c>
      <c r="J23" s="33">
        <v>59921.523999999998</v>
      </c>
      <c r="K23" s="33" t="s">
        <v>64</v>
      </c>
    </row>
    <row r="24" spans="1:11" x14ac:dyDescent="0.25">
      <c r="A24" s="17" t="s">
        <v>15</v>
      </c>
      <c r="B24" s="17" t="s">
        <v>16</v>
      </c>
      <c r="C24" s="31" t="s">
        <v>37</v>
      </c>
      <c r="D24" s="19"/>
      <c r="E24" s="17" t="s">
        <v>18</v>
      </c>
      <c r="F24" s="32">
        <f t="shared" si="1"/>
        <v>34890.109333333334</v>
      </c>
      <c r="G24" s="33">
        <v>26588.794999999998</v>
      </c>
      <c r="H24" s="33">
        <v>44113.474000000002</v>
      </c>
      <c r="I24" s="33">
        <v>53694.555</v>
      </c>
      <c r="J24" s="33">
        <v>50975.773000000001</v>
      </c>
      <c r="K24" s="33" t="s">
        <v>64</v>
      </c>
    </row>
    <row r="25" spans="1:11" x14ac:dyDescent="0.25">
      <c r="A25" s="17" t="s">
        <v>15</v>
      </c>
      <c r="B25" s="17" t="s">
        <v>16</v>
      </c>
      <c r="C25" s="31" t="s">
        <v>77</v>
      </c>
      <c r="D25" s="19"/>
      <c r="E25" s="17" t="s">
        <v>18</v>
      </c>
      <c r="F25" s="32">
        <f t="shared" si="1"/>
        <v>27442.422999999999</v>
      </c>
      <c r="G25" s="33">
        <v>16588.177</v>
      </c>
      <c r="H25" s="33">
        <v>4855.8429999999998</v>
      </c>
      <c r="I25" s="33">
        <v>21806.62</v>
      </c>
      <c r="J25" s="33">
        <v>60520.648999999998</v>
      </c>
      <c r="K25" s="33" t="s">
        <v>64</v>
      </c>
    </row>
    <row r="26" spans="1:11" x14ac:dyDescent="0.25">
      <c r="A26" s="17" t="s">
        <v>15</v>
      </c>
      <c r="B26" s="17" t="s">
        <v>16</v>
      </c>
      <c r="C26" s="31" t="s">
        <v>185</v>
      </c>
      <c r="D26" s="19"/>
      <c r="E26" s="17" t="s">
        <v>18</v>
      </c>
      <c r="F26" s="32">
        <f t="shared" si="1"/>
        <v>26260.636333333332</v>
      </c>
      <c r="G26" s="33">
        <v>991.92100000000005</v>
      </c>
      <c r="H26" s="33">
        <v>6070.4009999999998</v>
      </c>
      <c r="I26" s="33">
        <v>8304.9779999999992</v>
      </c>
      <c r="J26" s="33">
        <v>70476.930999999997</v>
      </c>
      <c r="K26" s="33" t="s">
        <v>64</v>
      </c>
    </row>
    <row r="27" spans="1:11" x14ac:dyDescent="0.25">
      <c r="A27" s="17" t="s">
        <v>15</v>
      </c>
      <c r="B27" s="17" t="s">
        <v>16</v>
      </c>
      <c r="C27" s="31" t="s">
        <v>19</v>
      </c>
      <c r="D27" s="19"/>
      <c r="E27" s="17" t="s">
        <v>18</v>
      </c>
      <c r="F27" s="32">
        <f t="shared" si="1"/>
        <v>25451.892666666667</v>
      </c>
      <c r="G27" s="33">
        <v>16571.098000000002</v>
      </c>
      <c r="H27" s="33">
        <v>18861.286</v>
      </c>
      <c r="I27" s="33">
        <v>39981.603000000003</v>
      </c>
      <c r="J27" s="33">
        <v>36374.074999999997</v>
      </c>
      <c r="K27" s="33" t="s">
        <v>64</v>
      </c>
    </row>
    <row r="28" spans="1:11" x14ac:dyDescent="0.25">
      <c r="A28" s="17" t="s">
        <v>15</v>
      </c>
      <c r="B28" s="17" t="s">
        <v>16</v>
      </c>
      <c r="C28" s="31" t="s">
        <v>23</v>
      </c>
      <c r="D28" s="19"/>
      <c r="E28" s="17" t="s">
        <v>18</v>
      </c>
      <c r="F28" s="32">
        <f t="shared" si="1"/>
        <v>23145.868333333336</v>
      </c>
      <c r="G28" s="33">
        <v>17648.672999999999</v>
      </c>
      <c r="H28" s="33">
        <v>11379.004999999999</v>
      </c>
      <c r="I28" s="33">
        <v>35584.961000000003</v>
      </c>
      <c r="J28" s="33">
        <v>33852.644</v>
      </c>
      <c r="K28" s="33" t="s">
        <v>64</v>
      </c>
    </row>
    <row r="29" spans="1:11" x14ac:dyDescent="0.25">
      <c r="A29" s="17" t="s">
        <v>15</v>
      </c>
      <c r="B29" s="17" t="s">
        <v>16</v>
      </c>
      <c r="C29" s="31" t="s">
        <v>34</v>
      </c>
      <c r="D29" s="19"/>
      <c r="E29" s="17" t="s">
        <v>18</v>
      </c>
      <c r="F29" s="32">
        <f t="shared" si="1"/>
        <v>19705.242000000002</v>
      </c>
      <c r="G29" s="33">
        <v>37966.673000000003</v>
      </c>
      <c r="H29" s="33">
        <v>4740.6769999999997</v>
      </c>
      <c r="I29" s="33">
        <v>35302.567000000003</v>
      </c>
      <c r="J29" s="33">
        <v>23813.159</v>
      </c>
      <c r="K29" s="33" t="s">
        <v>64</v>
      </c>
    </row>
    <row r="30" spans="1:11" x14ac:dyDescent="0.25">
      <c r="A30" s="17" t="s">
        <v>15</v>
      </c>
      <c r="B30" s="17" t="s">
        <v>16</v>
      </c>
      <c r="C30" s="31" t="s">
        <v>28</v>
      </c>
      <c r="D30" s="19"/>
      <c r="E30" s="17" t="s">
        <v>18</v>
      </c>
      <c r="F30" s="32">
        <f t="shared" si="1"/>
        <v>12429.040999999999</v>
      </c>
      <c r="G30" s="33">
        <v>1687.7190000000001</v>
      </c>
      <c r="H30" s="33">
        <v>7949.2479999999996</v>
      </c>
      <c r="I30" s="33">
        <v>25214.959999999999</v>
      </c>
      <c r="J30" s="33">
        <v>12072.163</v>
      </c>
      <c r="K30" s="33" t="s">
        <v>64</v>
      </c>
    </row>
    <row r="31" spans="1:11" x14ac:dyDescent="0.25">
      <c r="A31" s="17" t="s">
        <v>15</v>
      </c>
      <c r="B31" s="17" t="s">
        <v>16</v>
      </c>
      <c r="C31" s="31" t="s">
        <v>43</v>
      </c>
      <c r="D31" s="19"/>
      <c r="E31" s="17" t="s">
        <v>18</v>
      </c>
      <c r="F31" s="32">
        <f t="shared" si="1"/>
        <v>8946.2209999999995</v>
      </c>
      <c r="G31" s="33">
        <v>10183.91</v>
      </c>
      <c r="H31" s="33">
        <v>1644.9159999999999</v>
      </c>
      <c r="I31" s="33">
        <v>8535.9959999999992</v>
      </c>
      <c r="J31" s="33">
        <v>18302.667000000001</v>
      </c>
      <c r="K31" s="33" t="s">
        <v>64</v>
      </c>
    </row>
    <row r="32" spans="1:11" x14ac:dyDescent="0.25">
      <c r="A32" s="17" t="s">
        <v>15</v>
      </c>
      <c r="B32" s="17" t="s">
        <v>16</v>
      </c>
      <c r="C32" s="31" t="s">
        <v>33</v>
      </c>
      <c r="D32" s="19"/>
      <c r="E32" s="17" t="s">
        <v>18</v>
      </c>
      <c r="F32" s="32">
        <f t="shared" si="1"/>
        <v>3901.5</v>
      </c>
      <c r="G32" s="33">
        <v>2941.8069999999998</v>
      </c>
      <c r="H32" s="33">
        <v>1197.508</v>
      </c>
      <c r="I32" s="33">
        <v>5342.4179999999997</v>
      </c>
      <c r="J32" s="33">
        <v>6362.0820000000003</v>
      </c>
      <c r="K32" s="33" t="s">
        <v>64</v>
      </c>
    </row>
    <row r="33" spans="1:11" x14ac:dyDescent="0.25">
      <c r="A33" s="17" t="s">
        <v>15</v>
      </c>
      <c r="B33" s="17" t="s">
        <v>16</v>
      </c>
      <c r="C33" s="31" t="s">
        <v>25</v>
      </c>
      <c r="D33" s="19"/>
      <c r="E33" s="17" t="s">
        <v>18</v>
      </c>
      <c r="F33" s="32">
        <f t="shared" si="1"/>
        <v>3585.5563333333334</v>
      </c>
      <c r="G33" s="33">
        <v>6008.826</v>
      </c>
      <c r="H33" s="33">
        <v>2758.7809999999999</v>
      </c>
      <c r="I33" s="33">
        <v>3351.328</v>
      </c>
      <c r="J33" s="33">
        <v>7405.3410000000003</v>
      </c>
      <c r="K33" s="33" t="s">
        <v>64</v>
      </c>
    </row>
    <row r="34" spans="1:11" x14ac:dyDescent="0.25">
      <c r="A34" s="17" t="s">
        <v>15</v>
      </c>
      <c r="B34" s="17" t="s">
        <v>16</v>
      </c>
      <c r="C34" s="31" t="s">
        <v>44</v>
      </c>
      <c r="D34" s="19"/>
      <c r="E34" s="17" t="s">
        <v>18</v>
      </c>
      <c r="F34" s="32">
        <f t="shared" si="1"/>
        <v>2976.3780000000002</v>
      </c>
      <c r="G34" s="33">
        <v>40.582999999999998</v>
      </c>
      <c r="H34" s="33">
        <v>26.8</v>
      </c>
      <c r="I34" s="33">
        <v>972.07600000000002</v>
      </c>
      <c r="J34" s="33">
        <v>7957.058</v>
      </c>
      <c r="K34" s="33" t="s">
        <v>64</v>
      </c>
    </row>
    <row r="35" spans="1:11" x14ac:dyDescent="0.25">
      <c r="A35" s="17" t="s">
        <v>15</v>
      </c>
      <c r="B35" s="17" t="s">
        <v>16</v>
      </c>
      <c r="C35" s="31" t="s">
        <v>39</v>
      </c>
      <c r="D35" s="19"/>
      <c r="E35" s="17" t="s">
        <v>18</v>
      </c>
      <c r="F35" s="32">
        <f t="shared" si="1"/>
        <v>2801.3856666666666</v>
      </c>
      <c r="G35" s="33">
        <v>8478.3240000000005</v>
      </c>
      <c r="H35" s="33">
        <v>2586.0639999999999</v>
      </c>
      <c r="I35" s="33">
        <v>4125.1940000000004</v>
      </c>
      <c r="J35" s="33">
        <v>4278.9629999999997</v>
      </c>
      <c r="K35" s="33" t="s">
        <v>64</v>
      </c>
    </row>
    <row r="36" spans="1:11" x14ac:dyDescent="0.25">
      <c r="A36" s="17" t="s">
        <v>15</v>
      </c>
      <c r="B36" s="17" t="s">
        <v>16</v>
      </c>
      <c r="C36" s="31" t="s">
        <v>22</v>
      </c>
      <c r="D36" s="19"/>
      <c r="E36" s="17" t="s">
        <v>18</v>
      </c>
      <c r="F36" s="32">
        <f t="shared" si="1"/>
        <v>2592.6386666666667</v>
      </c>
      <c r="G36" s="33">
        <v>4139.6090000000004</v>
      </c>
      <c r="H36" s="33">
        <v>2506.54</v>
      </c>
      <c r="I36" s="33">
        <v>2394.1149999999998</v>
      </c>
      <c r="J36" s="33">
        <v>5383.8010000000004</v>
      </c>
      <c r="K36" s="33" t="s">
        <v>64</v>
      </c>
    </row>
    <row r="37" spans="1:11" x14ac:dyDescent="0.25">
      <c r="A37" s="17" t="s">
        <v>15</v>
      </c>
      <c r="B37" s="17" t="s">
        <v>16</v>
      </c>
      <c r="C37" s="31" t="s">
        <v>53</v>
      </c>
      <c r="D37" s="19"/>
      <c r="E37" s="17" t="s">
        <v>18</v>
      </c>
      <c r="F37" s="32">
        <f t="shared" si="1"/>
        <v>1420.5943333333332</v>
      </c>
      <c r="G37" s="33">
        <v>1218.3969999999999</v>
      </c>
      <c r="H37" s="33">
        <v>104.315</v>
      </c>
      <c r="I37" s="33">
        <v>1200.6759999999999</v>
      </c>
      <c r="J37" s="33">
        <v>3061.107</v>
      </c>
      <c r="K37" s="33" t="s">
        <v>64</v>
      </c>
    </row>
    <row r="38" spans="1:11" x14ac:dyDescent="0.25">
      <c r="A38" s="17" t="s">
        <v>15</v>
      </c>
      <c r="B38" s="17" t="s">
        <v>16</v>
      </c>
      <c r="C38" s="31" t="s">
        <v>55</v>
      </c>
      <c r="D38" s="19"/>
      <c r="E38" s="17" t="s">
        <v>18</v>
      </c>
      <c r="F38" s="32">
        <f t="shared" si="1"/>
        <v>1169.6286666666667</v>
      </c>
      <c r="G38" s="33">
        <v>47.027000000000001</v>
      </c>
      <c r="H38" s="33">
        <v>744.41700000000003</v>
      </c>
      <c r="I38" s="33">
        <v>1279.8240000000001</v>
      </c>
      <c r="J38" s="33">
        <v>2229.0619999999999</v>
      </c>
      <c r="K38" s="33" t="s">
        <v>64</v>
      </c>
    </row>
    <row r="39" spans="1:11" x14ac:dyDescent="0.25">
      <c r="A39" s="17" t="s">
        <v>15</v>
      </c>
      <c r="B39" s="17" t="s">
        <v>16</v>
      </c>
      <c r="C39" s="31" t="s">
        <v>36</v>
      </c>
      <c r="D39" s="19"/>
      <c r="E39" s="17" t="s">
        <v>18</v>
      </c>
      <c r="F39" s="32">
        <f t="shared" ref="F39:F61" si="2">SUM(I39:K39)/3</f>
        <v>876.93899999999996</v>
      </c>
      <c r="G39" s="33">
        <v>129.48500000000001</v>
      </c>
      <c r="H39" s="33">
        <v>1214.0340000000001</v>
      </c>
      <c r="I39" s="33">
        <v>1329.4469999999999</v>
      </c>
      <c r="J39" s="33">
        <v>1301.3699999999999</v>
      </c>
      <c r="K39" s="33" t="s">
        <v>64</v>
      </c>
    </row>
    <row r="40" spans="1:11" x14ac:dyDescent="0.25">
      <c r="A40" s="17" t="s">
        <v>15</v>
      </c>
      <c r="B40" s="17" t="s">
        <v>16</v>
      </c>
      <c r="C40" s="31" t="s">
        <v>198</v>
      </c>
      <c r="D40" s="19"/>
      <c r="E40" s="17" t="s">
        <v>18</v>
      </c>
      <c r="F40" s="32">
        <f t="shared" si="2"/>
        <v>821.79266666666661</v>
      </c>
      <c r="G40" s="33">
        <v>303.90300000000002</v>
      </c>
      <c r="H40" s="33">
        <v>360.56599999999997</v>
      </c>
      <c r="I40" s="33">
        <v>1237.932</v>
      </c>
      <c r="J40" s="33">
        <v>1227.4459999999999</v>
      </c>
      <c r="K40" s="33" t="s">
        <v>64</v>
      </c>
    </row>
    <row r="41" spans="1:11" x14ac:dyDescent="0.25">
      <c r="A41" s="17" t="s">
        <v>15</v>
      </c>
      <c r="B41" s="17" t="s">
        <v>16</v>
      </c>
      <c r="C41" s="31" t="s">
        <v>61</v>
      </c>
      <c r="D41" s="19"/>
      <c r="E41" s="17" t="s">
        <v>18</v>
      </c>
      <c r="F41" s="32">
        <f t="shared" si="2"/>
        <v>333.86766666666671</v>
      </c>
      <c r="G41" s="33">
        <v>42</v>
      </c>
      <c r="H41" s="33">
        <v>34.97</v>
      </c>
      <c r="I41" s="33">
        <v>689.88900000000001</v>
      </c>
      <c r="J41" s="33">
        <v>311.714</v>
      </c>
      <c r="K41" s="33" t="s">
        <v>64</v>
      </c>
    </row>
    <row r="42" spans="1:11" x14ac:dyDescent="0.25">
      <c r="A42" s="17" t="s">
        <v>15</v>
      </c>
      <c r="B42" s="17" t="s">
        <v>16</v>
      </c>
      <c r="C42" s="31" t="s">
        <v>52</v>
      </c>
      <c r="D42" s="19"/>
      <c r="E42" s="17" t="s">
        <v>18</v>
      </c>
      <c r="F42" s="32">
        <f t="shared" si="2"/>
        <v>327.97733333333332</v>
      </c>
      <c r="G42" s="33">
        <v>410.84699999999998</v>
      </c>
      <c r="H42" s="33">
        <v>266.40499999999997</v>
      </c>
      <c r="I42" s="33">
        <v>375.72500000000002</v>
      </c>
      <c r="J42" s="33">
        <v>608.20699999999999</v>
      </c>
      <c r="K42" s="33" t="s">
        <v>64</v>
      </c>
    </row>
    <row r="43" spans="1:11" x14ac:dyDescent="0.25">
      <c r="A43" s="17" t="s">
        <v>15</v>
      </c>
      <c r="B43" s="17" t="s">
        <v>16</v>
      </c>
      <c r="C43" s="31" t="s">
        <v>32</v>
      </c>
      <c r="D43" s="19"/>
      <c r="E43" s="17" t="s">
        <v>18</v>
      </c>
      <c r="F43" s="32">
        <f t="shared" si="2"/>
        <v>174.71400000000003</v>
      </c>
      <c r="G43" s="33">
        <v>158.55500000000001</v>
      </c>
      <c r="H43" s="33" t="s">
        <v>64</v>
      </c>
      <c r="I43" s="33">
        <v>48.375999999999998</v>
      </c>
      <c r="J43" s="33">
        <v>475.76600000000002</v>
      </c>
      <c r="K43" s="33" t="s">
        <v>64</v>
      </c>
    </row>
    <row r="44" spans="1:11" x14ac:dyDescent="0.25">
      <c r="A44" s="17" t="s">
        <v>15</v>
      </c>
      <c r="B44" s="17" t="s">
        <v>16</v>
      </c>
      <c r="C44" s="31" t="s">
        <v>122</v>
      </c>
      <c r="D44" s="19"/>
      <c r="E44" s="17" t="s">
        <v>18</v>
      </c>
      <c r="F44" s="32">
        <f t="shared" si="2"/>
        <v>107.66566666666667</v>
      </c>
      <c r="G44" s="33" t="s">
        <v>64</v>
      </c>
      <c r="H44" s="33" t="s">
        <v>64</v>
      </c>
      <c r="I44" s="33" t="s">
        <v>64</v>
      </c>
      <c r="J44" s="33">
        <v>322.99700000000001</v>
      </c>
      <c r="K44" s="33" t="s">
        <v>64</v>
      </c>
    </row>
    <row r="45" spans="1:11" x14ac:dyDescent="0.25">
      <c r="A45" s="17" t="s">
        <v>15</v>
      </c>
      <c r="B45" s="17" t="s">
        <v>16</v>
      </c>
      <c r="C45" s="31" t="s">
        <v>196</v>
      </c>
      <c r="D45" s="19"/>
      <c r="E45" s="17" t="s">
        <v>18</v>
      </c>
      <c r="F45" s="32">
        <f t="shared" si="2"/>
        <v>93.614333333333335</v>
      </c>
      <c r="G45" s="33" t="s">
        <v>64</v>
      </c>
      <c r="H45" s="33">
        <v>2.6419999999999999</v>
      </c>
      <c r="I45" s="33">
        <v>158.077</v>
      </c>
      <c r="J45" s="33">
        <v>122.76600000000001</v>
      </c>
      <c r="K45" s="33" t="s">
        <v>64</v>
      </c>
    </row>
    <row r="46" spans="1:11" x14ac:dyDescent="0.25">
      <c r="A46" s="17" t="s">
        <v>15</v>
      </c>
      <c r="B46" s="17" t="s">
        <v>16</v>
      </c>
      <c r="C46" s="31" t="s">
        <v>120</v>
      </c>
      <c r="D46" s="19"/>
      <c r="E46" s="17" t="s">
        <v>18</v>
      </c>
      <c r="F46" s="32">
        <f t="shared" si="2"/>
        <v>89.123666666666665</v>
      </c>
      <c r="G46" s="33" t="s">
        <v>64</v>
      </c>
      <c r="H46" s="33">
        <v>1154.471</v>
      </c>
      <c r="I46" s="33">
        <v>263.89699999999999</v>
      </c>
      <c r="J46" s="33">
        <v>3.4740000000000002</v>
      </c>
      <c r="K46" s="33" t="s">
        <v>64</v>
      </c>
    </row>
    <row r="47" spans="1:11" x14ac:dyDescent="0.25">
      <c r="A47" s="17" t="s">
        <v>15</v>
      </c>
      <c r="B47" s="17" t="s">
        <v>16</v>
      </c>
      <c r="C47" s="31" t="s">
        <v>51</v>
      </c>
      <c r="D47" s="19"/>
      <c r="E47" s="17" t="s">
        <v>18</v>
      </c>
      <c r="F47" s="32">
        <f t="shared" si="2"/>
        <v>83.573666666666668</v>
      </c>
      <c r="G47" s="33">
        <v>95.063999999999993</v>
      </c>
      <c r="H47" s="33">
        <v>53.82</v>
      </c>
      <c r="I47" s="33">
        <v>70.88</v>
      </c>
      <c r="J47" s="33">
        <v>179.84100000000001</v>
      </c>
      <c r="K47" s="33" t="s">
        <v>64</v>
      </c>
    </row>
    <row r="48" spans="1:11" x14ac:dyDescent="0.25">
      <c r="A48" s="17" t="s">
        <v>15</v>
      </c>
      <c r="B48" s="17" t="s">
        <v>16</v>
      </c>
      <c r="C48" s="31" t="s">
        <v>79</v>
      </c>
      <c r="D48" s="19"/>
      <c r="E48" s="17" t="s">
        <v>18</v>
      </c>
      <c r="F48" s="32">
        <f t="shared" si="2"/>
        <v>75.758333333333326</v>
      </c>
      <c r="G48" s="33">
        <v>2878</v>
      </c>
      <c r="H48" s="33">
        <v>10</v>
      </c>
      <c r="I48" s="33">
        <v>10.545</v>
      </c>
      <c r="J48" s="33">
        <v>216.73</v>
      </c>
      <c r="K48" s="33" t="s">
        <v>64</v>
      </c>
    </row>
    <row r="49" spans="1:11" x14ac:dyDescent="0.25">
      <c r="A49" s="17" t="s">
        <v>15</v>
      </c>
      <c r="B49" s="17" t="s">
        <v>16</v>
      </c>
      <c r="C49" s="31" t="s">
        <v>47</v>
      </c>
      <c r="D49" s="19"/>
      <c r="E49" s="17" t="s">
        <v>18</v>
      </c>
      <c r="F49" s="32">
        <f t="shared" si="2"/>
        <v>75.626999999999995</v>
      </c>
      <c r="G49" s="33" t="s">
        <v>64</v>
      </c>
      <c r="H49" s="33" t="s">
        <v>64</v>
      </c>
      <c r="I49" s="33" t="s">
        <v>64</v>
      </c>
      <c r="J49" s="33">
        <v>226.881</v>
      </c>
      <c r="K49" s="33" t="s">
        <v>64</v>
      </c>
    </row>
    <row r="50" spans="1:11" x14ac:dyDescent="0.25">
      <c r="A50" s="17" t="s">
        <v>15</v>
      </c>
      <c r="B50" s="17" t="s">
        <v>16</v>
      </c>
      <c r="C50" s="31" t="s">
        <v>100</v>
      </c>
      <c r="D50" s="19"/>
      <c r="E50" s="17" t="s">
        <v>18</v>
      </c>
      <c r="F50" s="32">
        <f t="shared" si="2"/>
        <v>32.475999999999999</v>
      </c>
      <c r="G50" s="33" t="s">
        <v>64</v>
      </c>
      <c r="H50" s="33" t="s">
        <v>64</v>
      </c>
      <c r="I50" s="33" t="s">
        <v>64</v>
      </c>
      <c r="J50" s="33">
        <v>97.427999999999997</v>
      </c>
      <c r="K50" s="33" t="s">
        <v>64</v>
      </c>
    </row>
    <row r="51" spans="1:11" x14ac:dyDescent="0.25">
      <c r="A51" s="17" t="s">
        <v>15</v>
      </c>
      <c r="B51" s="17" t="s">
        <v>16</v>
      </c>
      <c r="C51" s="31" t="s">
        <v>104</v>
      </c>
      <c r="D51" s="19"/>
      <c r="E51" s="17" t="s">
        <v>18</v>
      </c>
      <c r="F51" s="32">
        <f t="shared" si="2"/>
        <v>25.090999999999998</v>
      </c>
      <c r="G51" s="33" t="s">
        <v>64</v>
      </c>
      <c r="H51" s="33">
        <v>4</v>
      </c>
      <c r="I51" s="33">
        <v>26.152000000000001</v>
      </c>
      <c r="J51" s="33">
        <v>49.121000000000002</v>
      </c>
      <c r="K51" s="33" t="s">
        <v>64</v>
      </c>
    </row>
    <row r="52" spans="1:11" x14ac:dyDescent="0.25">
      <c r="A52" s="17" t="s">
        <v>15</v>
      </c>
      <c r="B52" s="17" t="s">
        <v>16</v>
      </c>
      <c r="C52" s="31" t="s">
        <v>50</v>
      </c>
      <c r="D52" s="19"/>
      <c r="E52" s="17" t="s">
        <v>18</v>
      </c>
      <c r="F52" s="32">
        <f t="shared" si="2"/>
        <v>18.491666666666667</v>
      </c>
      <c r="G52" s="33" t="s">
        <v>64</v>
      </c>
      <c r="H52" s="33" t="s">
        <v>64</v>
      </c>
      <c r="I52" s="33" t="s">
        <v>64</v>
      </c>
      <c r="J52" s="33">
        <v>55.475000000000001</v>
      </c>
      <c r="K52" s="33" t="s">
        <v>64</v>
      </c>
    </row>
    <row r="53" spans="1:11" x14ac:dyDescent="0.25">
      <c r="A53" s="17" t="s">
        <v>15</v>
      </c>
      <c r="B53" s="17" t="s">
        <v>16</v>
      </c>
      <c r="C53" s="31" t="s">
        <v>161</v>
      </c>
      <c r="D53" s="19"/>
      <c r="E53" s="17" t="s">
        <v>18</v>
      </c>
      <c r="F53" s="32">
        <f t="shared" si="2"/>
        <v>16</v>
      </c>
      <c r="G53" s="33" t="s">
        <v>64</v>
      </c>
      <c r="H53" s="33" t="s">
        <v>64</v>
      </c>
      <c r="I53" s="33" t="s">
        <v>64</v>
      </c>
      <c r="J53" s="33">
        <v>48</v>
      </c>
      <c r="K53" s="33" t="s">
        <v>64</v>
      </c>
    </row>
    <row r="54" spans="1:11" x14ac:dyDescent="0.25">
      <c r="A54" s="17" t="s">
        <v>15</v>
      </c>
      <c r="B54" s="17" t="s">
        <v>16</v>
      </c>
      <c r="C54" s="31" t="s">
        <v>54</v>
      </c>
      <c r="D54" s="19"/>
      <c r="E54" s="17" t="s">
        <v>18</v>
      </c>
      <c r="F54" s="32">
        <f t="shared" si="2"/>
        <v>14.837666666666665</v>
      </c>
      <c r="G54" s="33" t="s">
        <v>64</v>
      </c>
      <c r="H54" s="33" t="s">
        <v>64</v>
      </c>
      <c r="I54" s="33">
        <v>44.085999999999999</v>
      </c>
      <c r="J54" s="33">
        <v>0.42699999999999999</v>
      </c>
      <c r="K54" s="33" t="s">
        <v>64</v>
      </c>
    </row>
    <row r="55" spans="1:11" x14ac:dyDescent="0.25">
      <c r="A55" s="17" t="s">
        <v>15</v>
      </c>
      <c r="B55" s="17" t="s">
        <v>16</v>
      </c>
      <c r="C55" s="31" t="s">
        <v>105</v>
      </c>
      <c r="D55" s="19"/>
      <c r="E55" s="17" t="s">
        <v>18</v>
      </c>
      <c r="F55" s="32">
        <f t="shared" si="2"/>
        <v>12.403333333333334</v>
      </c>
      <c r="G55" s="33">
        <v>5170.4279999999999</v>
      </c>
      <c r="H55" s="33" t="s">
        <v>64</v>
      </c>
      <c r="I55" s="33">
        <v>37.21</v>
      </c>
      <c r="J55" s="33" t="s">
        <v>64</v>
      </c>
      <c r="K55" s="33" t="s">
        <v>64</v>
      </c>
    </row>
    <row r="56" spans="1:11" x14ac:dyDescent="0.25">
      <c r="A56" s="17" t="s">
        <v>15</v>
      </c>
      <c r="B56" s="17" t="s">
        <v>16</v>
      </c>
      <c r="C56" s="31" t="s">
        <v>178</v>
      </c>
      <c r="D56" s="19"/>
      <c r="E56" s="17" t="s">
        <v>18</v>
      </c>
      <c r="F56" s="32">
        <f t="shared" si="2"/>
        <v>8.8963333333333328</v>
      </c>
      <c r="G56" s="33" t="s">
        <v>64</v>
      </c>
      <c r="H56" s="33">
        <v>339.15</v>
      </c>
      <c r="I56" s="33">
        <v>0.68899999999999995</v>
      </c>
      <c r="J56" s="33">
        <v>26</v>
      </c>
      <c r="K56" s="33" t="s">
        <v>64</v>
      </c>
    </row>
    <row r="57" spans="1:11" x14ac:dyDescent="0.25">
      <c r="A57" s="17" t="s">
        <v>15</v>
      </c>
      <c r="B57" s="17" t="s">
        <v>16</v>
      </c>
      <c r="C57" s="31" t="s">
        <v>125</v>
      </c>
      <c r="D57" s="19"/>
      <c r="E57" s="17" t="s">
        <v>18</v>
      </c>
      <c r="F57" s="32">
        <f t="shared" si="2"/>
        <v>8.4269999999999996</v>
      </c>
      <c r="G57" s="33" t="s">
        <v>64</v>
      </c>
      <c r="H57" s="33">
        <v>6.415</v>
      </c>
      <c r="I57" s="33" t="s">
        <v>64</v>
      </c>
      <c r="J57" s="33">
        <v>25.280999999999999</v>
      </c>
      <c r="K57" s="33" t="s">
        <v>64</v>
      </c>
    </row>
    <row r="58" spans="1:11" x14ac:dyDescent="0.25">
      <c r="A58" s="17" t="s">
        <v>15</v>
      </c>
      <c r="B58" s="17" t="s">
        <v>16</v>
      </c>
      <c r="C58" s="31" t="s">
        <v>78</v>
      </c>
      <c r="D58" s="19"/>
      <c r="E58" s="17" t="s">
        <v>18</v>
      </c>
      <c r="F58" s="32">
        <f t="shared" si="2"/>
        <v>7.371666666666667</v>
      </c>
      <c r="G58" s="33" t="s">
        <v>64</v>
      </c>
      <c r="H58" s="33" t="s">
        <v>64</v>
      </c>
      <c r="I58" s="33">
        <v>19.527000000000001</v>
      </c>
      <c r="J58" s="33">
        <v>2.5880000000000001</v>
      </c>
      <c r="K58" s="33" t="s">
        <v>64</v>
      </c>
    </row>
    <row r="59" spans="1:11" x14ac:dyDescent="0.25">
      <c r="A59" s="17" t="s">
        <v>15</v>
      </c>
      <c r="B59" s="17" t="s">
        <v>16</v>
      </c>
      <c r="C59" s="31" t="s">
        <v>166</v>
      </c>
      <c r="D59" s="19"/>
      <c r="E59" s="17" t="s">
        <v>18</v>
      </c>
      <c r="F59" s="32">
        <f t="shared" si="2"/>
        <v>6.9943333333333335</v>
      </c>
      <c r="G59" s="33" t="s">
        <v>64</v>
      </c>
      <c r="H59" s="33" t="s">
        <v>64</v>
      </c>
      <c r="I59" s="33" t="s">
        <v>64</v>
      </c>
      <c r="J59" s="33">
        <v>20.983000000000001</v>
      </c>
      <c r="K59" s="33" t="s">
        <v>64</v>
      </c>
    </row>
    <row r="60" spans="1:11" x14ac:dyDescent="0.25">
      <c r="A60" s="17" t="s">
        <v>15</v>
      </c>
      <c r="B60" s="17" t="s">
        <v>16</v>
      </c>
      <c r="C60" s="31" t="s">
        <v>60</v>
      </c>
      <c r="D60" s="19"/>
      <c r="E60" s="17" t="s">
        <v>18</v>
      </c>
      <c r="F60" s="32">
        <f t="shared" si="2"/>
        <v>0.24833333333333332</v>
      </c>
      <c r="G60" s="33" t="s">
        <v>64</v>
      </c>
      <c r="H60" s="33" t="s">
        <v>64</v>
      </c>
      <c r="I60" s="33" t="s">
        <v>64</v>
      </c>
      <c r="J60" s="33">
        <v>0.745</v>
      </c>
      <c r="K60" s="33" t="s">
        <v>64</v>
      </c>
    </row>
    <row r="61" spans="1:11" x14ac:dyDescent="0.25">
      <c r="A61" s="17" t="s">
        <v>15</v>
      </c>
      <c r="B61" s="17" t="s">
        <v>16</v>
      </c>
      <c r="C61" s="31" t="s">
        <v>62</v>
      </c>
      <c r="D61" s="19"/>
      <c r="E61" s="17" t="s">
        <v>18</v>
      </c>
      <c r="F61" s="32">
        <f t="shared" si="2"/>
        <v>0</v>
      </c>
      <c r="G61" s="33">
        <v>55427.298999999999</v>
      </c>
      <c r="H61" s="33" t="s">
        <v>64</v>
      </c>
      <c r="I61" s="33" t="s">
        <v>64</v>
      </c>
      <c r="J61" s="33" t="s">
        <v>64</v>
      </c>
      <c r="K61" s="33" t="s">
        <v>64</v>
      </c>
    </row>
    <row r="63" spans="1:11" x14ac:dyDescent="0.25">
      <c r="A63" s="17" t="s">
        <v>15</v>
      </c>
      <c r="B63" s="17" t="s">
        <v>16</v>
      </c>
      <c r="C63" s="31" t="s">
        <v>216</v>
      </c>
      <c r="D63" s="19" t="s">
        <v>21</v>
      </c>
      <c r="E63" s="17" t="s">
        <v>18</v>
      </c>
      <c r="F63" s="36"/>
      <c r="G63" s="33">
        <v>63.816000000000003</v>
      </c>
      <c r="H63" s="33">
        <v>20.701000000000001</v>
      </c>
      <c r="I63" s="33">
        <v>315.73099999999999</v>
      </c>
      <c r="J63" s="33">
        <v>1316.758</v>
      </c>
      <c r="K63" s="33" t="s">
        <v>64</v>
      </c>
    </row>
    <row r="64" spans="1:11" x14ac:dyDescent="0.25">
      <c r="A64" s="17" t="s">
        <v>15</v>
      </c>
      <c r="B64" s="17" t="s">
        <v>16</v>
      </c>
      <c r="C64" s="31" t="s">
        <v>217</v>
      </c>
      <c r="D64" s="19" t="s">
        <v>21</v>
      </c>
      <c r="E64" s="17" t="s">
        <v>18</v>
      </c>
      <c r="F64" s="36"/>
      <c r="G64" s="33">
        <v>1140.2</v>
      </c>
      <c r="H64" s="33">
        <v>2500.0450000000001</v>
      </c>
      <c r="I64" s="33">
        <v>5517.35</v>
      </c>
      <c r="J64" s="33">
        <v>4051.5250000000001</v>
      </c>
      <c r="K64" s="33" t="s">
        <v>64</v>
      </c>
    </row>
    <row r="65" spans="1:11" x14ac:dyDescent="0.25">
      <c r="A65" s="17" t="s">
        <v>15</v>
      </c>
      <c r="B65" s="17" t="s">
        <v>16</v>
      </c>
      <c r="C65" s="31" t="s">
        <v>218</v>
      </c>
      <c r="D65" s="19" t="s">
        <v>21</v>
      </c>
      <c r="E65" s="17" t="s">
        <v>18</v>
      </c>
      <c r="F65" s="36"/>
      <c r="G65" s="33">
        <v>70.278999999999996</v>
      </c>
      <c r="H65" s="33">
        <v>67.373000000000005</v>
      </c>
      <c r="I65" s="33">
        <v>125.121</v>
      </c>
      <c r="J65" s="33">
        <v>34.003</v>
      </c>
      <c r="K65" s="33" t="s">
        <v>64</v>
      </c>
    </row>
    <row r="66" spans="1:11" x14ac:dyDescent="0.25">
      <c r="A66" s="17" t="s">
        <v>15</v>
      </c>
      <c r="B66" s="17" t="s">
        <v>16</v>
      </c>
      <c r="C66" s="31" t="s">
        <v>219</v>
      </c>
      <c r="D66" s="19" t="s">
        <v>21</v>
      </c>
      <c r="E66" s="17" t="s">
        <v>18</v>
      </c>
      <c r="F66" s="36"/>
      <c r="G66" s="33">
        <v>18.687999999999999</v>
      </c>
      <c r="H66" s="33" t="s">
        <v>64</v>
      </c>
      <c r="I66" s="33" t="s">
        <v>64</v>
      </c>
      <c r="J66" s="33">
        <v>60.921999999999997</v>
      </c>
      <c r="K66" s="33" t="s">
        <v>64</v>
      </c>
    </row>
    <row r="67" spans="1:11" x14ac:dyDescent="0.25">
      <c r="A67" s="17" t="s">
        <v>15</v>
      </c>
      <c r="B67" s="17" t="s">
        <v>16</v>
      </c>
      <c r="C67" s="31" t="s">
        <v>221</v>
      </c>
      <c r="D67" s="19" t="s">
        <v>21</v>
      </c>
      <c r="E67" s="17" t="s">
        <v>18</v>
      </c>
      <c r="F67" s="36"/>
      <c r="G67" s="33">
        <v>64707.218000000001</v>
      </c>
      <c r="H67" s="33">
        <v>144487.11600000001</v>
      </c>
      <c r="I67" s="33">
        <v>422289.58799999999</v>
      </c>
      <c r="J67" s="33">
        <v>244398.43900000001</v>
      </c>
      <c r="K67" s="33">
        <v>258010.815</v>
      </c>
    </row>
    <row r="68" spans="1:11" x14ac:dyDescent="0.25">
      <c r="A68" s="17" t="s">
        <v>15</v>
      </c>
      <c r="B68" s="17" t="s">
        <v>16</v>
      </c>
      <c r="C68" s="31" t="s">
        <v>222</v>
      </c>
      <c r="D68" s="19" t="s">
        <v>21</v>
      </c>
      <c r="E68" s="17" t="s">
        <v>18</v>
      </c>
      <c r="F68" s="36"/>
      <c r="G68" s="33">
        <v>34.847000000000001</v>
      </c>
      <c r="H68" s="33">
        <v>322.76</v>
      </c>
      <c r="I68" s="33">
        <v>988.721</v>
      </c>
      <c r="J68" s="33">
        <v>947.41300000000001</v>
      </c>
      <c r="K68" s="33" t="s">
        <v>64</v>
      </c>
    </row>
    <row r="69" spans="1:11" x14ac:dyDescent="0.25">
      <c r="A69" s="17" t="s">
        <v>15</v>
      </c>
      <c r="B69" s="17" t="s">
        <v>16</v>
      </c>
      <c r="C69" s="31" t="s">
        <v>223</v>
      </c>
      <c r="D69" s="19" t="s">
        <v>21</v>
      </c>
      <c r="E69" s="17" t="s">
        <v>18</v>
      </c>
      <c r="F69" s="36"/>
      <c r="G69" s="33">
        <v>558.36</v>
      </c>
      <c r="H69" s="33">
        <v>210.62299999999999</v>
      </c>
      <c r="I69" s="33">
        <v>2446.2020000000002</v>
      </c>
      <c r="J69" s="33">
        <v>969.60500000000002</v>
      </c>
      <c r="K69" s="33" t="s">
        <v>64</v>
      </c>
    </row>
    <row r="70" spans="1:11" x14ac:dyDescent="0.25">
      <c r="A70" s="17" t="s">
        <v>15</v>
      </c>
      <c r="B70" s="17" t="s">
        <v>16</v>
      </c>
      <c r="C70" s="31" t="s">
        <v>225</v>
      </c>
      <c r="D70" s="19" t="s">
        <v>21</v>
      </c>
      <c r="E70" s="17" t="s">
        <v>18</v>
      </c>
      <c r="F70" s="36"/>
      <c r="G70" s="33" t="s">
        <v>64</v>
      </c>
      <c r="H70" s="33">
        <v>7051.6949999999997</v>
      </c>
      <c r="I70" s="33">
        <v>1755.54</v>
      </c>
      <c r="J70" s="33">
        <v>2359.7170000000001</v>
      </c>
      <c r="K70" s="33" t="s">
        <v>64</v>
      </c>
    </row>
    <row r="71" spans="1:11" x14ac:dyDescent="0.25">
      <c r="A71" s="17" t="s">
        <v>15</v>
      </c>
      <c r="B71" s="17" t="s">
        <v>16</v>
      </c>
      <c r="C71" s="31" t="s">
        <v>226</v>
      </c>
      <c r="D71" s="19" t="s">
        <v>21</v>
      </c>
      <c r="E71" s="17" t="s">
        <v>18</v>
      </c>
      <c r="F71" s="36"/>
      <c r="G71" s="33">
        <v>2630.27</v>
      </c>
      <c r="H71" s="33">
        <v>1784.981</v>
      </c>
      <c r="I71" s="33">
        <v>3753.2719999999999</v>
      </c>
      <c r="J71" s="33">
        <v>3382.2089999999998</v>
      </c>
      <c r="K71" s="33" t="s">
        <v>64</v>
      </c>
    </row>
    <row r="72" spans="1:11" x14ac:dyDescent="0.25">
      <c r="A72" s="17" t="s">
        <v>15</v>
      </c>
      <c r="B72" s="17" t="s">
        <v>16</v>
      </c>
      <c r="C72" s="31" t="s">
        <v>227</v>
      </c>
      <c r="D72" s="19" t="s">
        <v>21</v>
      </c>
      <c r="E72" s="17" t="s">
        <v>18</v>
      </c>
      <c r="F72" s="36"/>
      <c r="G72" s="33">
        <v>10041.27</v>
      </c>
      <c r="H72" s="33">
        <v>15782.81</v>
      </c>
      <c r="I72" s="33">
        <v>31797.984</v>
      </c>
      <c r="J72" s="33">
        <v>24230.406999999999</v>
      </c>
      <c r="K72" s="33">
        <v>30819.381000000001</v>
      </c>
    </row>
    <row r="73" spans="1:11" x14ac:dyDescent="0.25">
      <c r="A73" s="17" t="s">
        <v>15</v>
      </c>
      <c r="B73" s="17" t="s">
        <v>16</v>
      </c>
      <c r="C73" s="31" t="s">
        <v>228</v>
      </c>
      <c r="D73" s="19" t="s">
        <v>21</v>
      </c>
      <c r="E73" s="17" t="s">
        <v>18</v>
      </c>
      <c r="F73" s="36"/>
      <c r="G73" s="33">
        <v>0.3</v>
      </c>
      <c r="H73" s="33">
        <v>13</v>
      </c>
      <c r="I73" s="33">
        <v>0.26800000000000002</v>
      </c>
      <c r="J73" s="33">
        <v>504.17700000000002</v>
      </c>
      <c r="K73" s="33" t="s">
        <v>64</v>
      </c>
    </row>
    <row r="74" spans="1:11" x14ac:dyDescent="0.25">
      <c r="A74" s="17" t="s">
        <v>15</v>
      </c>
      <c r="B74" s="17" t="s">
        <v>16</v>
      </c>
      <c r="C74" s="31" t="s">
        <v>230</v>
      </c>
      <c r="D74" s="19" t="s">
        <v>21</v>
      </c>
      <c r="E74" s="17" t="s">
        <v>18</v>
      </c>
      <c r="F74" s="36"/>
      <c r="G74" s="33">
        <v>15.05</v>
      </c>
      <c r="H74" s="33">
        <v>520.84299999999996</v>
      </c>
      <c r="I74" s="33">
        <v>3.9009999999999998</v>
      </c>
      <c r="J74" s="33">
        <v>86.591999999999999</v>
      </c>
      <c r="K74" s="33" t="s">
        <v>64</v>
      </c>
    </row>
    <row r="75" spans="1:11" x14ac:dyDescent="0.25">
      <c r="A75" s="17" t="s">
        <v>15</v>
      </c>
      <c r="B75" s="17" t="s">
        <v>16</v>
      </c>
      <c r="C75" s="31" t="s">
        <v>231</v>
      </c>
      <c r="D75" s="19" t="s">
        <v>21</v>
      </c>
      <c r="E75" s="17" t="s">
        <v>18</v>
      </c>
      <c r="F75" s="36"/>
      <c r="G75" s="33">
        <v>642.47</v>
      </c>
      <c r="H75" s="33">
        <v>910.75</v>
      </c>
      <c r="I75" s="33">
        <v>2900.4690000000001</v>
      </c>
      <c r="J75" s="33">
        <v>3019.556</v>
      </c>
      <c r="K75" s="33" t="s">
        <v>64</v>
      </c>
    </row>
    <row r="76" spans="1:11" x14ac:dyDescent="0.25">
      <c r="A76" s="17" t="s">
        <v>15</v>
      </c>
      <c r="B76" s="17" t="s">
        <v>16</v>
      </c>
      <c r="C76" s="31" t="s">
        <v>232</v>
      </c>
      <c r="D76" s="19" t="s">
        <v>21</v>
      </c>
      <c r="E76" s="17" t="s">
        <v>18</v>
      </c>
      <c r="F76" s="36"/>
      <c r="G76" s="33">
        <v>2031.605</v>
      </c>
      <c r="H76" s="33">
        <v>3768.93</v>
      </c>
      <c r="I76" s="33">
        <v>9647.1450000000004</v>
      </c>
      <c r="J76" s="33">
        <v>4443.0129999999999</v>
      </c>
      <c r="K76" s="33" t="s">
        <v>64</v>
      </c>
    </row>
    <row r="77" spans="1:11" x14ac:dyDescent="0.25">
      <c r="A77" s="17" t="s">
        <v>15</v>
      </c>
      <c r="B77" s="17" t="s">
        <v>16</v>
      </c>
      <c r="C77" s="31" t="s">
        <v>234</v>
      </c>
      <c r="D77" s="19" t="s">
        <v>21</v>
      </c>
      <c r="E77" s="17" t="s">
        <v>18</v>
      </c>
      <c r="F77" s="36"/>
      <c r="G77" s="33" t="s">
        <v>64</v>
      </c>
      <c r="H77" s="33" t="s">
        <v>64</v>
      </c>
      <c r="I77" s="33" t="s">
        <v>64</v>
      </c>
      <c r="J77" s="33">
        <v>49.625</v>
      </c>
      <c r="K77" s="33" t="s">
        <v>64</v>
      </c>
    </row>
    <row r="78" spans="1:11" x14ac:dyDescent="0.25">
      <c r="A78" s="17" t="s">
        <v>15</v>
      </c>
      <c r="B78" s="17" t="s">
        <v>16</v>
      </c>
      <c r="C78" s="31" t="s">
        <v>235</v>
      </c>
      <c r="D78" s="19" t="s">
        <v>21</v>
      </c>
      <c r="E78" s="17" t="s">
        <v>18</v>
      </c>
      <c r="F78" s="36"/>
      <c r="G78" s="33" t="s">
        <v>64</v>
      </c>
      <c r="H78" s="33" t="s">
        <v>64</v>
      </c>
      <c r="I78" s="33" t="s">
        <v>64</v>
      </c>
      <c r="J78" s="33">
        <v>149711.33799999999</v>
      </c>
      <c r="K78" s="33" t="s">
        <v>64</v>
      </c>
    </row>
    <row r="79" spans="1:11" x14ac:dyDescent="0.25">
      <c r="A79" s="17" t="s">
        <v>15</v>
      </c>
      <c r="B79" s="17" t="s">
        <v>16</v>
      </c>
      <c r="C79" s="31" t="s">
        <v>237</v>
      </c>
      <c r="D79" s="19" t="s">
        <v>21</v>
      </c>
      <c r="E79" s="17" t="s">
        <v>18</v>
      </c>
      <c r="F79" s="36"/>
      <c r="G79" s="33">
        <v>713.59500000000003</v>
      </c>
      <c r="H79" s="33">
        <v>3571.66</v>
      </c>
      <c r="I79" s="33">
        <v>10152.466</v>
      </c>
      <c r="J79" s="33">
        <v>5209.5820000000003</v>
      </c>
      <c r="K79" s="33" t="s">
        <v>64</v>
      </c>
    </row>
    <row r="80" spans="1:11" x14ac:dyDescent="0.25">
      <c r="A80" s="17" t="s">
        <v>15</v>
      </c>
      <c r="B80" s="17" t="s">
        <v>16</v>
      </c>
      <c r="C80" s="31" t="s">
        <v>238</v>
      </c>
      <c r="D80" s="19" t="s">
        <v>21</v>
      </c>
      <c r="E80" s="17" t="s">
        <v>18</v>
      </c>
      <c r="F80" s="36"/>
      <c r="G80" s="33">
        <v>394.83699999999999</v>
      </c>
      <c r="H80" s="33">
        <v>217.62200000000001</v>
      </c>
      <c r="I80" s="33">
        <v>269.18</v>
      </c>
      <c r="J80" s="33">
        <v>1004.875</v>
      </c>
      <c r="K80" s="33" t="s">
        <v>64</v>
      </c>
    </row>
    <row r="81" spans="1:11" x14ac:dyDescent="0.25">
      <c r="A81" s="17" t="s">
        <v>15</v>
      </c>
      <c r="B81" s="17" t="s">
        <v>16</v>
      </c>
      <c r="C81" s="31" t="s">
        <v>240</v>
      </c>
      <c r="D81" s="19" t="s">
        <v>21</v>
      </c>
      <c r="E81" s="17" t="s">
        <v>18</v>
      </c>
      <c r="F81" s="36"/>
      <c r="G81" s="33" t="s">
        <v>64</v>
      </c>
      <c r="H81" s="33" t="s">
        <v>64</v>
      </c>
      <c r="I81" s="33" t="s">
        <v>64</v>
      </c>
      <c r="J81" s="33">
        <v>223.82400000000001</v>
      </c>
      <c r="K81" s="33" t="s">
        <v>64</v>
      </c>
    </row>
    <row r="82" spans="1:11" x14ac:dyDescent="0.25">
      <c r="A82" s="17" t="s">
        <v>15</v>
      </c>
      <c r="B82" s="17" t="s">
        <v>16</v>
      </c>
      <c r="C82" s="31" t="s">
        <v>241</v>
      </c>
      <c r="D82" s="19" t="s">
        <v>21</v>
      </c>
      <c r="E82" s="17" t="s">
        <v>18</v>
      </c>
      <c r="F82" s="36"/>
      <c r="G82" s="33">
        <v>57.192</v>
      </c>
      <c r="H82" s="33">
        <v>652.95399999999995</v>
      </c>
      <c r="I82" s="33">
        <v>1569.2639999999999</v>
      </c>
      <c r="J82" s="33">
        <v>2080.306</v>
      </c>
      <c r="K82" s="33" t="s">
        <v>64</v>
      </c>
    </row>
    <row r="83" spans="1:11" x14ac:dyDescent="0.25">
      <c r="A83" s="17" t="s">
        <v>15</v>
      </c>
      <c r="B83" s="17" t="s">
        <v>16</v>
      </c>
      <c r="C83" s="31" t="s">
        <v>243</v>
      </c>
      <c r="D83" s="19" t="s">
        <v>21</v>
      </c>
      <c r="E83" s="17" t="s">
        <v>18</v>
      </c>
      <c r="F83" s="36"/>
      <c r="G83" s="33">
        <v>1920.626</v>
      </c>
      <c r="H83" s="33">
        <v>2236.4839999999999</v>
      </c>
      <c r="I83" s="33">
        <v>18505.18</v>
      </c>
      <c r="J83" s="33">
        <v>4647.6220000000003</v>
      </c>
      <c r="K83" s="33" t="s">
        <v>64</v>
      </c>
    </row>
  </sheetData>
  <autoFilter ref="A6:K61">
    <sortState ref="A7:K61">
      <sortCondition descending="1" ref="F6:F61"/>
    </sortState>
  </autoFilter>
  <hyperlinks>
    <hyperlink ref="F1" location="'CONTENTS &amp; NOTES'!A1" display="Return to Contents pag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41"/>
  <sheetViews>
    <sheetView showGridLines="0" workbookViewId="0">
      <selection activeCell="C7" sqref="C7"/>
    </sheetView>
  </sheetViews>
  <sheetFormatPr defaultColWidth="9.28515625" defaultRowHeight="12" x14ac:dyDescent="0.25"/>
  <cols>
    <col min="1" max="2" width="9.28515625" style="2"/>
    <col min="3" max="3" width="20.42578125" style="2" customWidth="1"/>
    <col min="4" max="4" width="4.7109375" style="2" customWidth="1"/>
    <col min="5" max="5" width="12.42578125" style="2" customWidth="1"/>
    <col min="6" max="6" width="14" style="3" bestFit="1" customWidth="1"/>
    <col min="7" max="7" width="11.28515625" style="2" bestFit="1" customWidth="1"/>
    <col min="8" max="12" width="11.140625" style="2" bestFit="1" customWidth="1"/>
    <col min="13" max="13" width="14.28515625" style="2" bestFit="1" customWidth="1"/>
    <col min="14" max="15" width="11.140625" style="2" bestFit="1" customWidth="1"/>
    <col min="16" max="16384" width="9.28515625" style="2"/>
  </cols>
  <sheetData>
    <row r="1" spans="1:15" ht="14.4" x14ac:dyDescent="0.25">
      <c r="A1" s="1" t="s">
        <v>331</v>
      </c>
      <c r="F1" s="107" t="s">
        <v>366</v>
      </c>
      <c r="G1" s="108"/>
      <c r="H1" s="109"/>
    </row>
    <row r="2" spans="1:15" s="4" customFormat="1" x14ac:dyDescent="0.25">
      <c r="A2" s="4" t="s">
        <v>1</v>
      </c>
      <c r="B2" s="4" t="s">
        <v>272</v>
      </c>
      <c r="F2" s="6"/>
    </row>
    <row r="3" spans="1:15" s="9" customFormat="1" ht="24" x14ac:dyDescent="0.25">
      <c r="A3" s="7" t="s">
        <v>3</v>
      </c>
      <c r="B3" s="7" t="s">
        <v>4</v>
      </c>
      <c r="C3" s="7" t="s">
        <v>5</v>
      </c>
      <c r="D3" s="7"/>
      <c r="E3" s="7" t="s">
        <v>6</v>
      </c>
      <c r="F3" s="87" t="s">
        <v>332</v>
      </c>
      <c r="G3" s="7" t="s">
        <v>8</v>
      </c>
      <c r="H3" s="7" t="s">
        <v>9</v>
      </c>
      <c r="I3" s="7" t="s">
        <v>10</v>
      </c>
      <c r="J3" s="7" t="s">
        <v>11</v>
      </c>
      <c r="K3" s="7" t="s">
        <v>12</v>
      </c>
      <c r="L3" s="7" t="s">
        <v>13</v>
      </c>
      <c r="M3" s="7" t="s">
        <v>14</v>
      </c>
      <c r="N3" s="7" t="s">
        <v>246</v>
      </c>
      <c r="O3" s="7" t="s">
        <v>251</v>
      </c>
    </row>
    <row r="4" spans="1:15" s="9" customFormat="1" x14ac:dyDescent="0.25">
      <c r="A4" s="10"/>
      <c r="B4" s="10"/>
      <c r="C4" s="12" t="s">
        <v>370</v>
      </c>
      <c r="D4" s="10"/>
      <c r="E4" s="10"/>
      <c r="F4" s="11"/>
      <c r="G4" s="12">
        <f>(COUNTIF(G7:G10001,"&gt;0")-1)</f>
        <v>219</v>
      </c>
      <c r="H4" s="12">
        <f t="shared" ref="H4:O4" si="0">(COUNTIF(H7:H10001,"&gt;0")-1)</f>
        <v>222</v>
      </c>
      <c r="I4" s="12">
        <f t="shared" si="0"/>
        <v>224</v>
      </c>
      <c r="J4" s="12">
        <f t="shared" si="0"/>
        <v>224</v>
      </c>
      <c r="K4" s="12">
        <f t="shared" si="0"/>
        <v>220</v>
      </c>
      <c r="L4" s="12">
        <f t="shared" si="0"/>
        <v>225</v>
      </c>
      <c r="M4" s="12">
        <f t="shared" si="0"/>
        <v>226</v>
      </c>
      <c r="N4" s="12">
        <f t="shared" si="0"/>
        <v>222</v>
      </c>
      <c r="O4" s="12">
        <f t="shared" si="0"/>
        <v>224</v>
      </c>
    </row>
    <row r="5" spans="1:15" s="9" customFormat="1" x14ac:dyDescent="0.25">
      <c r="A5" s="10"/>
      <c r="B5" s="10"/>
      <c r="C5" s="115" t="s">
        <v>371</v>
      </c>
      <c r="D5" s="10"/>
      <c r="E5" s="10"/>
      <c r="F5" s="29">
        <f>SUBTOTAL(9,F7:F212)</f>
        <v>103048632.97399998</v>
      </c>
      <c r="G5" s="29">
        <f t="shared" ref="G5:O5" si="1">SUBTOTAL(9,G7:G212)</f>
        <v>55032638.717999987</v>
      </c>
      <c r="H5" s="29">
        <f t="shared" si="1"/>
        <v>68077202.961000055</v>
      </c>
      <c r="I5" s="29">
        <f t="shared" si="1"/>
        <v>79872587.205999985</v>
      </c>
      <c r="J5" s="29">
        <f t="shared" si="1"/>
        <v>87129012.482999995</v>
      </c>
      <c r="K5" s="29">
        <f t="shared" si="1"/>
        <v>63766057.976000018</v>
      </c>
      <c r="L5" s="29">
        <f t="shared" si="1"/>
        <v>82663478.347999975</v>
      </c>
      <c r="M5" s="29">
        <f t="shared" si="1"/>
        <v>102256023.88899989</v>
      </c>
      <c r="N5" s="29">
        <f t="shared" si="1"/>
        <v>103752912.11000001</v>
      </c>
      <c r="O5" s="29">
        <f t="shared" si="1"/>
        <v>103136962.92299999</v>
      </c>
    </row>
    <row r="6" spans="1:15" s="9" customFormat="1" x14ac:dyDescent="0.25">
      <c r="A6" s="14"/>
      <c r="B6" s="14"/>
      <c r="C6" s="14"/>
      <c r="D6" s="14"/>
      <c r="E6" s="14"/>
      <c r="F6" s="15"/>
      <c r="G6" s="14"/>
      <c r="H6" s="14"/>
      <c r="I6" s="14"/>
      <c r="J6" s="14"/>
      <c r="K6" s="14"/>
      <c r="L6" s="14"/>
      <c r="M6" s="14"/>
      <c r="N6" s="14"/>
      <c r="O6" s="14"/>
    </row>
    <row r="7" spans="1:15" s="35" customFormat="1" x14ac:dyDescent="0.25">
      <c r="A7" s="88" t="s">
        <v>15</v>
      </c>
      <c r="B7" s="88" t="s">
        <v>318</v>
      </c>
      <c r="C7" s="116" t="s">
        <v>369</v>
      </c>
      <c r="D7" s="27"/>
      <c r="E7" s="88" t="s">
        <v>18</v>
      </c>
      <c r="F7" s="32">
        <f t="shared" ref="F7:F70" si="2">SUM(M7:O7)/3</f>
        <v>29753351.132666662</v>
      </c>
      <c r="G7" s="43">
        <v>20999898.557999991</v>
      </c>
      <c r="H7" s="43">
        <v>23818651.511999998</v>
      </c>
      <c r="I7" s="43">
        <v>26986860.530999999</v>
      </c>
      <c r="J7" s="43">
        <v>27414173.056999993</v>
      </c>
      <c r="K7" s="43">
        <v>20561212.436000004</v>
      </c>
      <c r="L7" s="43">
        <v>25830711.252999995</v>
      </c>
      <c r="M7" s="43">
        <v>30734120.427999996</v>
      </c>
      <c r="N7" s="43">
        <v>29146390.597999997</v>
      </c>
      <c r="O7" s="43">
        <v>29379542.371999998</v>
      </c>
    </row>
    <row r="8" spans="1:15" x14ac:dyDescent="0.25">
      <c r="A8" s="31" t="s">
        <v>15</v>
      </c>
      <c r="B8" s="31" t="s">
        <v>318</v>
      </c>
      <c r="C8" s="31" t="s">
        <v>17</v>
      </c>
      <c r="D8" s="31"/>
      <c r="E8" s="31" t="s">
        <v>18</v>
      </c>
      <c r="F8" s="32">
        <f t="shared" si="2"/>
        <v>14938440.659333333</v>
      </c>
      <c r="G8" s="89">
        <v>4945611.4740000004</v>
      </c>
      <c r="H8" s="89">
        <v>6879455.4919999996</v>
      </c>
      <c r="I8" s="89">
        <v>8562745.3430000003</v>
      </c>
      <c r="J8" s="89">
        <v>9909266.1889999993</v>
      </c>
      <c r="K8" s="89">
        <v>8325306.4179999996</v>
      </c>
      <c r="L8" s="89">
        <v>11479974.228</v>
      </c>
      <c r="M8" s="89">
        <v>14194989.869000001</v>
      </c>
      <c r="N8" s="89">
        <v>14609683.663000001</v>
      </c>
      <c r="O8" s="89">
        <v>16010648.446</v>
      </c>
    </row>
    <row r="9" spans="1:15" x14ac:dyDescent="0.25">
      <c r="A9" s="31" t="s">
        <v>15</v>
      </c>
      <c r="B9" s="31" t="s">
        <v>318</v>
      </c>
      <c r="C9" s="31" t="s">
        <v>30</v>
      </c>
      <c r="D9" s="31"/>
      <c r="E9" s="31" t="s">
        <v>18</v>
      </c>
      <c r="F9" s="32">
        <f t="shared" si="2"/>
        <v>7341837.824000001</v>
      </c>
      <c r="G9" s="89">
        <v>4347653.1119999997</v>
      </c>
      <c r="H9" s="89">
        <v>5216118.6909999996</v>
      </c>
      <c r="I9" s="89">
        <v>6166136.6789999995</v>
      </c>
      <c r="J9" s="89">
        <v>7037955.3569999998</v>
      </c>
      <c r="K9" s="89">
        <v>4949372.3890000004</v>
      </c>
      <c r="L9" s="89">
        <v>5982171.3150000004</v>
      </c>
      <c r="M9" s="89">
        <v>7981846.1519999998</v>
      </c>
      <c r="N9" s="89">
        <v>7477681.2180000003</v>
      </c>
      <c r="O9" s="89">
        <v>6565986.102</v>
      </c>
    </row>
    <row r="10" spans="1:15" x14ac:dyDescent="0.25">
      <c r="A10" s="31" t="s">
        <v>15</v>
      </c>
      <c r="B10" s="31" t="s">
        <v>318</v>
      </c>
      <c r="C10" s="31" t="s">
        <v>37</v>
      </c>
      <c r="D10" s="31"/>
      <c r="E10" s="31" t="s">
        <v>18</v>
      </c>
      <c r="F10" s="32">
        <f t="shared" si="2"/>
        <v>6802310.8460000008</v>
      </c>
      <c r="G10" s="89">
        <v>3046843.682</v>
      </c>
      <c r="H10" s="89">
        <v>3612450.0970000001</v>
      </c>
      <c r="I10" s="89">
        <v>3606265.3849999998</v>
      </c>
      <c r="J10" s="89">
        <v>5522994.977</v>
      </c>
      <c r="K10" s="89">
        <v>3204053.0890000002</v>
      </c>
      <c r="L10" s="89">
        <v>3239641.1549999998</v>
      </c>
      <c r="M10" s="89">
        <v>4444499.7589999996</v>
      </c>
      <c r="N10" s="89">
        <v>7935881.335</v>
      </c>
      <c r="O10" s="89">
        <v>8026551.4440000001</v>
      </c>
    </row>
    <row r="11" spans="1:15" x14ac:dyDescent="0.25">
      <c r="A11" s="31" t="s">
        <v>15</v>
      </c>
      <c r="B11" s="31" t="s">
        <v>318</v>
      </c>
      <c r="C11" s="31" t="s">
        <v>20</v>
      </c>
      <c r="D11" s="31"/>
      <c r="E11" s="31" t="s">
        <v>18</v>
      </c>
      <c r="F11" s="32">
        <f t="shared" si="2"/>
        <v>4661406.4510000004</v>
      </c>
      <c r="G11" s="89">
        <v>1102547.7609999999</v>
      </c>
      <c r="H11" s="89">
        <v>1613235.32</v>
      </c>
      <c r="I11" s="89">
        <v>1777535.6710000001</v>
      </c>
      <c r="J11" s="89">
        <v>2261934.8470000001</v>
      </c>
      <c r="K11" s="89">
        <v>1811586.811</v>
      </c>
      <c r="L11" s="89">
        <v>2841732.0580000002</v>
      </c>
      <c r="M11" s="89">
        <v>4014773.1940000001</v>
      </c>
      <c r="N11" s="89">
        <v>4592429.3770000003</v>
      </c>
      <c r="O11" s="89">
        <v>5377016.7819999997</v>
      </c>
    </row>
    <row r="12" spans="1:15" x14ac:dyDescent="0.25">
      <c r="A12" s="31" t="s">
        <v>15</v>
      </c>
      <c r="B12" s="31" t="s">
        <v>318</v>
      </c>
      <c r="C12" s="31" t="s">
        <v>26</v>
      </c>
      <c r="D12" s="31"/>
      <c r="E12" s="31" t="s">
        <v>18</v>
      </c>
      <c r="F12" s="32">
        <f t="shared" si="2"/>
        <v>4471679.5223333333</v>
      </c>
      <c r="G12" s="89">
        <v>3715886.1060000001</v>
      </c>
      <c r="H12" s="89">
        <v>4458143.5920000002</v>
      </c>
      <c r="I12" s="89">
        <v>5249378.7970000003</v>
      </c>
      <c r="J12" s="89">
        <v>4882610.733</v>
      </c>
      <c r="K12" s="89">
        <v>3093701.9040000001</v>
      </c>
      <c r="L12" s="89">
        <v>4246608.91</v>
      </c>
      <c r="M12" s="89">
        <v>4731062.1119999997</v>
      </c>
      <c r="N12" s="89">
        <v>4606484.9759999998</v>
      </c>
      <c r="O12" s="89">
        <v>4077491.4789999998</v>
      </c>
    </row>
    <row r="13" spans="1:15" x14ac:dyDescent="0.25">
      <c r="A13" s="31" t="s">
        <v>15</v>
      </c>
      <c r="B13" s="31" t="s">
        <v>318</v>
      </c>
      <c r="C13" s="31" t="s">
        <v>65</v>
      </c>
      <c r="D13" s="31"/>
      <c r="E13" s="31" t="s">
        <v>18</v>
      </c>
      <c r="F13" s="32">
        <f t="shared" si="2"/>
        <v>3485544.1359999999</v>
      </c>
      <c r="G13" s="89">
        <v>653858.92299999995</v>
      </c>
      <c r="H13" s="89">
        <v>1366674.878</v>
      </c>
      <c r="I13" s="89">
        <v>1771838.851</v>
      </c>
      <c r="J13" s="89">
        <v>1892425.7549999999</v>
      </c>
      <c r="K13" s="89">
        <v>1838964.5349999999</v>
      </c>
      <c r="L13" s="89">
        <v>2200397.0389999999</v>
      </c>
      <c r="M13" s="89">
        <v>3118514.5959999999</v>
      </c>
      <c r="N13" s="89">
        <v>3721335.673</v>
      </c>
      <c r="O13" s="89">
        <v>3616782.139</v>
      </c>
    </row>
    <row r="14" spans="1:15" x14ac:dyDescent="0.25">
      <c r="A14" s="31" t="s">
        <v>15</v>
      </c>
      <c r="B14" s="31" t="s">
        <v>318</v>
      </c>
      <c r="C14" s="31" t="s">
        <v>19</v>
      </c>
      <c r="D14" s="31"/>
      <c r="E14" s="31" t="s">
        <v>18</v>
      </c>
      <c r="F14" s="32">
        <f t="shared" si="2"/>
        <v>2570331.8593333336</v>
      </c>
      <c r="G14" s="89">
        <v>880047.92</v>
      </c>
      <c r="H14" s="89">
        <v>1174011.4539999999</v>
      </c>
      <c r="I14" s="89">
        <v>1466553.334</v>
      </c>
      <c r="J14" s="89">
        <v>1756053.5220000001</v>
      </c>
      <c r="K14" s="89">
        <v>1352469.966</v>
      </c>
      <c r="L14" s="89">
        <v>1829921.82</v>
      </c>
      <c r="M14" s="89">
        <v>2263893.0150000001</v>
      </c>
      <c r="N14" s="89">
        <v>2696604.716</v>
      </c>
      <c r="O14" s="89">
        <v>2750497.8470000001</v>
      </c>
    </row>
    <row r="15" spans="1:15" x14ac:dyDescent="0.25">
      <c r="A15" s="31" t="s">
        <v>15</v>
      </c>
      <c r="B15" s="31" t="s">
        <v>318</v>
      </c>
      <c r="C15" s="31" t="s">
        <v>27</v>
      </c>
      <c r="D15" s="31"/>
      <c r="E15" s="31" t="s">
        <v>18</v>
      </c>
      <c r="F15" s="32">
        <f t="shared" si="2"/>
        <v>2135405.4380000001</v>
      </c>
      <c r="G15" s="89">
        <v>1452721.8219999999</v>
      </c>
      <c r="H15" s="89">
        <v>1746028.888</v>
      </c>
      <c r="I15" s="89">
        <v>1791515.4920000001</v>
      </c>
      <c r="J15" s="89">
        <v>1437057.32</v>
      </c>
      <c r="K15" s="89">
        <v>1135278.2</v>
      </c>
      <c r="L15" s="89">
        <v>1746358.8959999999</v>
      </c>
      <c r="M15" s="89">
        <v>2262824.2149999999</v>
      </c>
      <c r="N15" s="89">
        <v>2267165.9909999999</v>
      </c>
      <c r="O15" s="89">
        <v>1876226.108</v>
      </c>
    </row>
    <row r="16" spans="1:15" x14ac:dyDescent="0.25">
      <c r="A16" s="31" t="s">
        <v>15</v>
      </c>
      <c r="B16" s="31" t="s">
        <v>318</v>
      </c>
      <c r="C16" s="31" t="s">
        <v>133</v>
      </c>
      <c r="D16" s="31"/>
      <c r="E16" s="31" t="s">
        <v>18</v>
      </c>
      <c r="F16" s="32">
        <f t="shared" si="2"/>
        <v>2115800.3226666669</v>
      </c>
      <c r="G16" s="89">
        <v>296956.33199999999</v>
      </c>
      <c r="H16" s="89">
        <v>366028.81</v>
      </c>
      <c r="I16" s="89">
        <v>1645793.8470000001</v>
      </c>
      <c r="J16" s="89">
        <v>2686472.6340000001</v>
      </c>
      <c r="K16" s="89">
        <v>1370601.054</v>
      </c>
      <c r="L16" s="89">
        <v>1998137.1140000001</v>
      </c>
      <c r="M16" s="89">
        <v>1584721.74</v>
      </c>
      <c r="N16" s="89">
        <v>2801791.9010000001</v>
      </c>
      <c r="O16" s="89">
        <v>1960887.327</v>
      </c>
    </row>
    <row r="17" spans="1:15" x14ac:dyDescent="0.25">
      <c r="A17" s="31" t="s">
        <v>15</v>
      </c>
      <c r="B17" s="31" t="s">
        <v>318</v>
      </c>
      <c r="C17" s="31" t="s">
        <v>38</v>
      </c>
      <c r="D17" s="31"/>
      <c r="E17" s="31" t="s">
        <v>18</v>
      </c>
      <c r="F17" s="32">
        <f t="shared" si="2"/>
        <v>1657015.8923333331</v>
      </c>
      <c r="G17" s="89">
        <v>2250041.6159999999</v>
      </c>
      <c r="H17" s="89">
        <v>2697757.6690000002</v>
      </c>
      <c r="I17" s="89">
        <v>2955505.497</v>
      </c>
      <c r="J17" s="89">
        <v>3290393.0090000001</v>
      </c>
      <c r="K17" s="89">
        <v>2599083.0090000001</v>
      </c>
      <c r="L17" s="89">
        <v>3147898.9550000001</v>
      </c>
      <c r="M17" s="89">
        <v>3732125.3309999998</v>
      </c>
      <c r="N17" s="89">
        <v>1233561.7679999999</v>
      </c>
      <c r="O17" s="89">
        <v>5360.5780000000004</v>
      </c>
    </row>
    <row r="18" spans="1:15" x14ac:dyDescent="0.25">
      <c r="A18" s="31" t="s">
        <v>15</v>
      </c>
      <c r="B18" s="31" t="s">
        <v>318</v>
      </c>
      <c r="C18" s="31" t="s">
        <v>28</v>
      </c>
      <c r="D18" s="31"/>
      <c r="E18" s="31" t="s">
        <v>18</v>
      </c>
      <c r="F18" s="32">
        <f t="shared" si="2"/>
        <v>1646573.8159999999</v>
      </c>
      <c r="G18" s="89">
        <v>1309805.709</v>
      </c>
      <c r="H18" s="89">
        <v>1381332.568</v>
      </c>
      <c r="I18" s="89">
        <v>1658571.1429999999</v>
      </c>
      <c r="J18" s="89">
        <v>1661142.554</v>
      </c>
      <c r="K18" s="89">
        <v>1242161.371</v>
      </c>
      <c r="L18" s="89">
        <v>1368830.0330000001</v>
      </c>
      <c r="M18" s="89">
        <v>1667265.8019999999</v>
      </c>
      <c r="N18" s="89">
        <v>1665260.8030000001</v>
      </c>
      <c r="O18" s="89">
        <v>1607194.8430000001</v>
      </c>
    </row>
    <row r="19" spans="1:15" x14ac:dyDescent="0.25">
      <c r="A19" s="31" t="s">
        <v>15</v>
      </c>
      <c r="B19" s="31" t="s">
        <v>318</v>
      </c>
      <c r="C19" s="31" t="s">
        <v>22</v>
      </c>
      <c r="D19" s="31"/>
      <c r="E19" s="31" t="s">
        <v>18</v>
      </c>
      <c r="F19" s="32">
        <f t="shared" si="2"/>
        <v>1449925.6993333334</v>
      </c>
      <c r="G19" s="89">
        <v>453427.41899999999</v>
      </c>
      <c r="H19" s="89">
        <v>1041120.726</v>
      </c>
      <c r="I19" s="89">
        <v>654714.47199999995</v>
      </c>
      <c r="J19" s="89">
        <v>887928.93900000001</v>
      </c>
      <c r="K19" s="89">
        <v>575784.72600000002</v>
      </c>
      <c r="L19" s="89">
        <v>870287.45200000005</v>
      </c>
      <c r="M19" s="89">
        <v>1128015.389</v>
      </c>
      <c r="N19" s="89">
        <v>1250811.818</v>
      </c>
      <c r="O19" s="89">
        <v>1970949.8910000001</v>
      </c>
    </row>
    <row r="20" spans="1:15" x14ac:dyDescent="0.25">
      <c r="A20" s="31" t="s">
        <v>15</v>
      </c>
      <c r="B20" s="31" t="s">
        <v>318</v>
      </c>
      <c r="C20" s="31" t="s">
        <v>36</v>
      </c>
      <c r="D20" s="31"/>
      <c r="E20" s="31" t="s">
        <v>18</v>
      </c>
      <c r="F20" s="32">
        <f t="shared" si="2"/>
        <v>1445748.9886666667</v>
      </c>
      <c r="G20" s="89">
        <v>1150627.773</v>
      </c>
      <c r="H20" s="89">
        <v>1404540.216</v>
      </c>
      <c r="I20" s="89">
        <v>1458467.5519999999</v>
      </c>
      <c r="J20" s="89">
        <v>1630385.379</v>
      </c>
      <c r="K20" s="89">
        <v>1083031.304</v>
      </c>
      <c r="L20" s="89">
        <v>1305868.3319999999</v>
      </c>
      <c r="M20" s="89">
        <v>1589839.764</v>
      </c>
      <c r="N20" s="89">
        <v>1410487.1850000001</v>
      </c>
      <c r="O20" s="89">
        <v>1336920.017</v>
      </c>
    </row>
    <row r="21" spans="1:15" x14ac:dyDescent="0.25">
      <c r="A21" s="31" t="s">
        <v>15</v>
      </c>
      <c r="B21" s="31" t="s">
        <v>318</v>
      </c>
      <c r="C21" s="31" t="s">
        <v>91</v>
      </c>
      <c r="D21" s="31"/>
      <c r="E21" s="31" t="s">
        <v>18</v>
      </c>
      <c r="F21" s="32">
        <f t="shared" si="2"/>
        <v>1197312.348</v>
      </c>
      <c r="G21" s="89">
        <v>30331.449000000001</v>
      </c>
      <c r="H21" s="89">
        <v>47610.610999999997</v>
      </c>
      <c r="I21" s="89">
        <v>340048.46100000001</v>
      </c>
      <c r="J21" s="89">
        <v>398463.87</v>
      </c>
      <c r="K21" s="89">
        <v>420011.728</v>
      </c>
      <c r="L21" s="89">
        <v>527362.03899999999</v>
      </c>
      <c r="M21" s="89">
        <v>1051753.5519999999</v>
      </c>
      <c r="N21" s="89">
        <v>1269763.8899999999</v>
      </c>
      <c r="O21" s="89">
        <v>1270419.602</v>
      </c>
    </row>
    <row r="22" spans="1:15" x14ac:dyDescent="0.25">
      <c r="A22" s="31" t="s">
        <v>15</v>
      </c>
      <c r="B22" s="31" t="s">
        <v>318</v>
      </c>
      <c r="C22" s="31" t="s">
        <v>24</v>
      </c>
      <c r="D22" s="31"/>
      <c r="E22" s="31" t="s">
        <v>18</v>
      </c>
      <c r="F22" s="32">
        <f t="shared" si="2"/>
        <v>1196363.4346666664</v>
      </c>
      <c r="G22" s="89">
        <v>686782.68900000001</v>
      </c>
      <c r="H22" s="89">
        <v>851954.522</v>
      </c>
      <c r="I22" s="89">
        <v>1064594.45</v>
      </c>
      <c r="J22" s="89">
        <v>1084622.29</v>
      </c>
      <c r="K22" s="89">
        <v>865806.85800000001</v>
      </c>
      <c r="L22" s="89">
        <v>1162942.7890000001</v>
      </c>
      <c r="M22" s="89">
        <v>1272805.98</v>
      </c>
      <c r="N22" s="89">
        <v>1325179.189</v>
      </c>
      <c r="O22" s="89">
        <v>991105.13500000001</v>
      </c>
    </row>
    <row r="23" spans="1:15" x14ac:dyDescent="0.25">
      <c r="A23" s="31" t="s">
        <v>15</v>
      </c>
      <c r="B23" s="31" t="s">
        <v>318</v>
      </c>
      <c r="C23" s="31" t="s">
        <v>33</v>
      </c>
      <c r="D23" s="31"/>
      <c r="E23" s="31" t="s">
        <v>18</v>
      </c>
      <c r="F23" s="32">
        <f t="shared" si="2"/>
        <v>1166881.2236666668</v>
      </c>
      <c r="G23" s="89">
        <v>868755.71699999995</v>
      </c>
      <c r="H23" s="89">
        <v>1143710.9439999999</v>
      </c>
      <c r="I23" s="89">
        <v>1134527.0630000001</v>
      </c>
      <c r="J23" s="89">
        <v>1070320.3430000001</v>
      </c>
      <c r="K23" s="89">
        <v>791271.99699999997</v>
      </c>
      <c r="L23" s="89">
        <v>934765.67099999997</v>
      </c>
      <c r="M23" s="89">
        <v>1237868.757</v>
      </c>
      <c r="N23" s="89">
        <v>1157180.5220000001</v>
      </c>
      <c r="O23" s="89">
        <v>1105594.392</v>
      </c>
    </row>
    <row r="24" spans="1:15" x14ac:dyDescent="0.25">
      <c r="A24" s="31" t="s">
        <v>15</v>
      </c>
      <c r="B24" s="31" t="s">
        <v>318</v>
      </c>
      <c r="C24" s="31" t="s">
        <v>58</v>
      </c>
      <c r="D24" s="31"/>
      <c r="E24" s="31" t="s">
        <v>18</v>
      </c>
      <c r="F24" s="32">
        <f t="shared" si="2"/>
        <v>1085131.4839999999</v>
      </c>
      <c r="G24" s="89">
        <v>42.62</v>
      </c>
      <c r="H24" s="89">
        <v>118.904</v>
      </c>
      <c r="I24" s="89">
        <v>260.20100000000002</v>
      </c>
      <c r="J24" s="89">
        <v>17.317</v>
      </c>
      <c r="K24" s="89">
        <v>161.863</v>
      </c>
      <c r="L24" s="89">
        <v>987977.43200000003</v>
      </c>
      <c r="M24" s="89">
        <v>934495.86399999994</v>
      </c>
      <c r="N24" s="89">
        <v>1155033.159</v>
      </c>
      <c r="O24" s="89">
        <v>1165865.429</v>
      </c>
    </row>
    <row r="25" spans="1:15" x14ac:dyDescent="0.25">
      <c r="A25" s="31" t="s">
        <v>15</v>
      </c>
      <c r="B25" s="31" t="s">
        <v>318</v>
      </c>
      <c r="C25" s="31" t="s">
        <v>44</v>
      </c>
      <c r="D25" s="31"/>
      <c r="E25" s="31" t="s">
        <v>18</v>
      </c>
      <c r="F25" s="32">
        <f t="shared" si="2"/>
        <v>1024894.6013333335</v>
      </c>
      <c r="G25" s="89">
        <v>708091.81</v>
      </c>
      <c r="H25" s="89">
        <v>603623.71900000004</v>
      </c>
      <c r="I25" s="89">
        <v>710223.201</v>
      </c>
      <c r="J25" s="89">
        <v>744820.40099999995</v>
      </c>
      <c r="K25" s="89">
        <v>736527.19</v>
      </c>
      <c r="L25" s="89">
        <v>1077424.997</v>
      </c>
      <c r="M25" s="89">
        <v>1396174.32</v>
      </c>
      <c r="N25" s="89">
        <v>804999.04200000002</v>
      </c>
      <c r="O25" s="89">
        <v>873510.44200000004</v>
      </c>
    </row>
    <row r="26" spans="1:15" x14ac:dyDescent="0.25">
      <c r="A26" s="31" t="s">
        <v>15</v>
      </c>
      <c r="B26" s="31" t="s">
        <v>318</v>
      </c>
      <c r="C26" s="31" t="s">
        <v>35</v>
      </c>
      <c r="D26" s="31"/>
      <c r="E26" s="31" t="s">
        <v>18</v>
      </c>
      <c r="F26" s="32">
        <f t="shared" si="2"/>
        <v>994163.04766666668</v>
      </c>
      <c r="G26" s="89">
        <v>409963.82400000002</v>
      </c>
      <c r="H26" s="89">
        <v>577534.98499999999</v>
      </c>
      <c r="I26" s="89">
        <v>696832.24300000002</v>
      </c>
      <c r="J26" s="89">
        <v>881078.01300000004</v>
      </c>
      <c r="K26" s="89">
        <v>476774.93800000002</v>
      </c>
      <c r="L26" s="89">
        <v>888663.31900000002</v>
      </c>
      <c r="M26" s="89">
        <v>948740.45200000005</v>
      </c>
      <c r="N26" s="89">
        <v>1078635.6580000001</v>
      </c>
      <c r="O26" s="89">
        <v>955113.03300000005</v>
      </c>
    </row>
    <row r="27" spans="1:15" x14ac:dyDescent="0.25">
      <c r="A27" s="31" t="s">
        <v>15</v>
      </c>
      <c r="B27" s="31" t="s">
        <v>318</v>
      </c>
      <c r="C27" s="31" t="s">
        <v>32</v>
      </c>
      <c r="D27" s="31"/>
      <c r="E27" s="31" t="s">
        <v>18</v>
      </c>
      <c r="F27" s="32">
        <f t="shared" si="2"/>
        <v>951546.56199999992</v>
      </c>
      <c r="G27" s="89">
        <v>433711.07</v>
      </c>
      <c r="H27" s="89">
        <v>969320.34</v>
      </c>
      <c r="I27" s="89">
        <v>1018683.925</v>
      </c>
      <c r="J27" s="89">
        <v>1003181.376</v>
      </c>
      <c r="K27" s="89">
        <v>858244.78799999994</v>
      </c>
      <c r="L27" s="89">
        <v>917848.30500000005</v>
      </c>
      <c r="M27" s="89">
        <v>1096472.577</v>
      </c>
      <c r="N27" s="89">
        <v>1025607.071</v>
      </c>
      <c r="O27" s="89">
        <v>732560.03799999994</v>
      </c>
    </row>
    <row r="28" spans="1:15" x14ac:dyDescent="0.25">
      <c r="A28" s="31" t="s">
        <v>15</v>
      </c>
      <c r="B28" s="31" t="s">
        <v>318</v>
      </c>
      <c r="C28" s="31" t="s">
        <v>23</v>
      </c>
      <c r="D28" s="31"/>
      <c r="E28" s="31" t="s">
        <v>18</v>
      </c>
      <c r="F28" s="32">
        <f t="shared" si="2"/>
        <v>915097.47366666666</v>
      </c>
      <c r="G28" s="89">
        <v>355516.81400000001</v>
      </c>
      <c r="H28" s="89">
        <v>441642.67499999999</v>
      </c>
      <c r="I28" s="89">
        <v>634407.80200000003</v>
      </c>
      <c r="J28" s="89">
        <v>650061.52899999998</v>
      </c>
      <c r="K28" s="89">
        <v>689477.83100000001</v>
      </c>
      <c r="L28" s="89">
        <v>671150.73199999996</v>
      </c>
      <c r="M28" s="89">
        <v>957666.33499999996</v>
      </c>
      <c r="N28" s="89">
        <v>915319.48</v>
      </c>
      <c r="O28" s="89">
        <v>872306.60600000003</v>
      </c>
    </row>
    <row r="29" spans="1:15" x14ac:dyDescent="0.25">
      <c r="A29" s="31" t="s">
        <v>15</v>
      </c>
      <c r="B29" s="31" t="s">
        <v>318</v>
      </c>
      <c r="C29" s="31" t="s">
        <v>154</v>
      </c>
      <c r="D29" s="31"/>
      <c r="E29" s="31" t="s">
        <v>18</v>
      </c>
      <c r="F29" s="32">
        <f t="shared" si="2"/>
        <v>690680.39433333336</v>
      </c>
      <c r="G29" s="89">
        <v>128036.43700000001</v>
      </c>
      <c r="H29" s="89">
        <v>134041.60000000001</v>
      </c>
      <c r="I29" s="89">
        <v>131859.038</v>
      </c>
      <c r="J29" s="89">
        <v>81557.097999999998</v>
      </c>
      <c r="K29" s="89">
        <v>46610.008000000002</v>
      </c>
      <c r="L29" s="89">
        <v>680780.29299999995</v>
      </c>
      <c r="M29" s="89">
        <v>732782.22900000005</v>
      </c>
      <c r="N29" s="89">
        <v>650166.79399999999</v>
      </c>
      <c r="O29" s="89">
        <v>689092.16</v>
      </c>
    </row>
    <row r="30" spans="1:15" x14ac:dyDescent="0.25">
      <c r="A30" s="31" t="s">
        <v>15</v>
      </c>
      <c r="B30" s="31" t="s">
        <v>318</v>
      </c>
      <c r="C30" s="31" t="s">
        <v>69</v>
      </c>
      <c r="D30" s="31"/>
      <c r="E30" s="31" t="s">
        <v>18</v>
      </c>
      <c r="F30" s="32">
        <f t="shared" si="2"/>
        <v>688209.78933333338</v>
      </c>
      <c r="G30" s="89">
        <v>170152.24799999999</v>
      </c>
      <c r="H30" s="89">
        <v>284926.88500000001</v>
      </c>
      <c r="I30" s="89">
        <v>302934.13199999998</v>
      </c>
      <c r="J30" s="89">
        <v>349338.73300000001</v>
      </c>
      <c r="K30" s="89">
        <v>280265.73700000002</v>
      </c>
      <c r="L30" s="89">
        <v>456728.10800000001</v>
      </c>
      <c r="M30" s="89">
        <v>611200.39399999997</v>
      </c>
      <c r="N30" s="89">
        <v>731455.87</v>
      </c>
      <c r="O30" s="89">
        <v>721973.10400000005</v>
      </c>
    </row>
    <row r="31" spans="1:15" x14ac:dyDescent="0.25">
      <c r="A31" s="31" t="s">
        <v>15</v>
      </c>
      <c r="B31" s="31" t="s">
        <v>318</v>
      </c>
      <c r="C31" s="31" t="s">
        <v>34</v>
      </c>
      <c r="D31" s="31"/>
      <c r="E31" s="31" t="s">
        <v>18</v>
      </c>
      <c r="F31" s="32">
        <f t="shared" si="2"/>
        <v>687250.85566666664</v>
      </c>
      <c r="G31" s="89">
        <v>385697.87199999997</v>
      </c>
      <c r="H31" s="89">
        <v>502531.12099999998</v>
      </c>
      <c r="I31" s="89">
        <v>737511.44799999997</v>
      </c>
      <c r="J31" s="89">
        <v>928020.52300000004</v>
      </c>
      <c r="K31" s="89">
        <v>515271.31300000002</v>
      </c>
      <c r="L31" s="89">
        <v>651388.696</v>
      </c>
      <c r="M31" s="89">
        <v>835180.78399999999</v>
      </c>
      <c r="N31" s="89">
        <v>710816.61699999997</v>
      </c>
      <c r="O31" s="89">
        <v>515755.16600000003</v>
      </c>
    </row>
    <row r="32" spans="1:15" x14ac:dyDescent="0.25">
      <c r="A32" s="31" t="s">
        <v>15</v>
      </c>
      <c r="B32" s="31" t="s">
        <v>318</v>
      </c>
      <c r="C32" s="31" t="s">
        <v>43</v>
      </c>
      <c r="D32" s="31"/>
      <c r="E32" s="31" t="s">
        <v>18</v>
      </c>
      <c r="F32" s="32">
        <f t="shared" si="2"/>
        <v>679659.23</v>
      </c>
      <c r="G32" s="89">
        <v>75337.686000000002</v>
      </c>
      <c r="H32" s="89">
        <v>93903.398000000001</v>
      </c>
      <c r="I32" s="89">
        <v>134954.296</v>
      </c>
      <c r="J32" s="89">
        <v>157120.09899999999</v>
      </c>
      <c r="K32" s="89">
        <v>211700.90599999999</v>
      </c>
      <c r="L32" s="89">
        <v>371230.36200000002</v>
      </c>
      <c r="M32" s="89">
        <v>404196.38799999998</v>
      </c>
      <c r="N32" s="89">
        <v>642999.84600000002</v>
      </c>
      <c r="O32" s="89">
        <v>991781.45600000001</v>
      </c>
    </row>
    <row r="33" spans="1:15" x14ac:dyDescent="0.25">
      <c r="A33" s="31" t="s">
        <v>15</v>
      </c>
      <c r="B33" s="31" t="s">
        <v>318</v>
      </c>
      <c r="C33" s="31" t="s">
        <v>46</v>
      </c>
      <c r="D33" s="31"/>
      <c r="E33" s="31" t="s">
        <v>18</v>
      </c>
      <c r="F33" s="32">
        <f t="shared" si="2"/>
        <v>575515.99899999995</v>
      </c>
      <c r="G33" s="89">
        <v>314592.97100000002</v>
      </c>
      <c r="H33" s="89">
        <v>481426.16600000003</v>
      </c>
      <c r="I33" s="89">
        <v>697557.88100000005</v>
      </c>
      <c r="J33" s="89">
        <v>674604.76800000004</v>
      </c>
      <c r="K33" s="89">
        <v>344336.22899999999</v>
      </c>
      <c r="L33" s="89">
        <v>278961.48700000002</v>
      </c>
      <c r="M33" s="89">
        <v>565455.89199999999</v>
      </c>
      <c r="N33" s="89">
        <v>501162.783</v>
      </c>
      <c r="O33" s="89">
        <v>659929.32200000004</v>
      </c>
    </row>
    <row r="34" spans="1:15" x14ac:dyDescent="0.25">
      <c r="A34" s="31" t="s">
        <v>15</v>
      </c>
      <c r="B34" s="31" t="s">
        <v>318</v>
      </c>
      <c r="C34" s="31" t="s">
        <v>41</v>
      </c>
      <c r="D34" s="31"/>
      <c r="E34" s="31" t="s">
        <v>18</v>
      </c>
      <c r="F34" s="32">
        <f t="shared" si="2"/>
        <v>510396.26666666666</v>
      </c>
      <c r="G34" s="89">
        <v>458051.71</v>
      </c>
      <c r="H34" s="89">
        <v>157592.989</v>
      </c>
      <c r="I34" s="89">
        <v>771438.875</v>
      </c>
      <c r="J34" s="89">
        <v>160534.85500000001</v>
      </c>
      <c r="K34" s="89">
        <v>491092.386</v>
      </c>
      <c r="L34" s="89">
        <v>717956.38899999997</v>
      </c>
      <c r="M34" s="89">
        <v>742327.27899999998</v>
      </c>
      <c r="N34" s="89">
        <v>457024.98300000001</v>
      </c>
      <c r="O34" s="89">
        <v>331836.538</v>
      </c>
    </row>
    <row r="35" spans="1:15" x14ac:dyDescent="0.25">
      <c r="A35" s="31" t="s">
        <v>15</v>
      </c>
      <c r="B35" s="31" t="s">
        <v>318</v>
      </c>
      <c r="C35" s="31" t="s">
        <v>200</v>
      </c>
      <c r="D35" s="31"/>
      <c r="E35" s="31" t="s">
        <v>18</v>
      </c>
      <c r="F35" s="32">
        <f t="shared" si="2"/>
        <v>421863.71600000001</v>
      </c>
      <c r="G35" s="89">
        <v>302567.87699999998</v>
      </c>
      <c r="H35" s="89">
        <v>265320.01</v>
      </c>
      <c r="I35" s="89">
        <v>218596.242</v>
      </c>
      <c r="J35" s="89">
        <v>182715.973</v>
      </c>
      <c r="K35" s="89">
        <v>104074.147</v>
      </c>
      <c r="L35" s="89">
        <v>297113.82699999999</v>
      </c>
      <c r="M35" s="89">
        <v>337301.99900000001</v>
      </c>
      <c r="N35" s="89">
        <v>402893.46500000003</v>
      </c>
      <c r="O35" s="89">
        <v>525395.68400000001</v>
      </c>
    </row>
    <row r="36" spans="1:15" x14ac:dyDescent="0.25">
      <c r="A36" s="31" t="s">
        <v>15</v>
      </c>
      <c r="B36" s="31" t="s">
        <v>318</v>
      </c>
      <c r="C36" s="31" t="s">
        <v>45</v>
      </c>
      <c r="D36" s="31"/>
      <c r="E36" s="31" t="s">
        <v>18</v>
      </c>
      <c r="F36" s="32">
        <f t="shared" si="2"/>
        <v>403120.01466666668</v>
      </c>
      <c r="G36" s="89">
        <v>143235.96799999999</v>
      </c>
      <c r="H36" s="89">
        <v>179992.02299999999</v>
      </c>
      <c r="I36" s="89">
        <v>106212.66</v>
      </c>
      <c r="J36" s="89">
        <v>175731.90299999999</v>
      </c>
      <c r="K36" s="89">
        <v>93791.722999999998</v>
      </c>
      <c r="L36" s="89">
        <v>121326.50900000001</v>
      </c>
      <c r="M36" s="89">
        <v>493782.35200000001</v>
      </c>
      <c r="N36" s="89">
        <v>457410.22600000002</v>
      </c>
      <c r="O36" s="89">
        <v>258167.46599999999</v>
      </c>
    </row>
    <row r="37" spans="1:15" x14ac:dyDescent="0.25">
      <c r="A37" s="31" t="s">
        <v>15</v>
      </c>
      <c r="B37" s="31" t="s">
        <v>318</v>
      </c>
      <c r="C37" s="31" t="s">
        <v>59</v>
      </c>
      <c r="D37" s="31"/>
      <c r="E37" s="31" t="s">
        <v>18</v>
      </c>
      <c r="F37" s="32">
        <f t="shared" si="2"/>
        <v>391848.51133333333</v>
      </c>
      <c r="G37" s="89">
        <v>124466.43700000001</v>
      </c>
      <c r="H37" s="89">
        <v>202488.23</v>
      </c>
      <c r="I37" s="89">
        <v>416532.86</v>
      </c>
      <c r="J37" s="89">
        <v>150574.21799999999</v>
      </c>
      <c r="K37" s="89">
        <v>117100.20600000001</v>
      </c>
      <c r="L37" s="89">
        <v>63107.267</v>
      </c>
      <c r="M37" s="89">
        <v>708480.99699999997</v>
      </c>
      <c r="N37" s="89">
        <v>142416.111</v>
      </c>
      <c r="O37" s="89">
        <v>324648.42599999998</v>
      </c>
    </row>
    <row r="38" spans="1:15" x14ac:dyDescent="0.25">
      <c r="A38" s="31" t="s">
        <v>15</v>
      </c>
      <c r="B38" s="31" t="s">
        <v>318</v>
      </c>
      <c r="C38" s="31" t="s">
        <v>73</v>
      </c>
      <c r="D38" s="31"/>
      <c r="E38" s="31" t="s">
        <v>18</v>
      </c>
      <c r="F38" s="32">
        <f t="shared" si="2"/>
        <v>384768.31366666668</v>
      </c>
      <c r="G38" s="89">
        <v>488331.86</v>
      </c>
      <c r="H38" s="89">
        <v>686179.61800000002</v>
      </c>
      <c r="I38" s="89">
        <v>854188.56499999994</v>
      </c>
      <c r="J38" s="89">
        <v>759278.201</v>
      </c>
      <c r="K38" s="89">
        <v>187955.21400000001</v>
      </c>
      <c r="L38" s="89">
        <v>191083.739</v>
      </c>
      <c r="M38" s="89">
        <v>432383.03</v>
      </c>
      <c r="N38" s="89">
        <v>379255.09600000002</v>
      </c>
      <c r="O38" s="89">
        <v>342666.815</v>
      </c>
    </row>
    <row r="39" spans="1:15" x14ac:dyDescent="0.25">
      <c r="A39" s="31" t="s">
        <v>15</v>
      </c>
      <c r="B39" s="31" t="s">
        <v>318</v>
      </c>
      <c r="C39" s="31" t="s">
        <v>67</v>
      </c>
      <c r="D39" s="31"/>
      <c r="E39" s="31" t="s">
        <v>18</v>
      </c>
      <c r="F39" s="32">
        <f t="shared" si="2"/>
        <v>382768.59333333332</v>
      </c>
      <c r="G39" s="89">
        <v>204330.853</v>
      </c>
      <c r="H39" s="89">
        <v>271443.27899999998</v>
      </c>
      <c r="I39" s="89">
        <v>324969.614</v>
      </c>
      <c r="J39" s="89">
        <v>286505.78000000003</v>
      </c>
      <c r="K39" s="89">
        <v>195055.98300000001</v>
      </c>
      <c r="L39" s="89">
        <v>289429.61599999998</v>
      </c>
      <c r="M39" s="89">
        <v>370047.26299999998</v>
      </c>
      <c r="N39" s="89">
        <v>406805.26400000002</v>
      </c>
      <c r="O39" s="89">
        <v>371453.25300000003</v>
      </c>
    </row>
    <row r="40" spans="1:15" x14ac:dyDescent="0.25">
      <c r="A40" s="31" t="s">
        <v>15</v>
      </c>
      <c r="B40" s="31" t="s">
        <v>318</v>
      </c>
      <c r="C40" s="31" t="s">
        <v>181</v>
      </c>
      <c r="D40" s="31"/>
      <c r="E40" s="31" t="s">
        <v>18</v>
      </c>
      <c r="F40" s="32">
        <f t="shared" si="2"/>
        <v>317617.21333333338</v>
      </c>
      <c r="G40" s="89">
        <v>257988.179</v>
      </c>
      <c r="H40" s="89">
        <v>320161.45299999998</v>
      </c>
      <c r="I40" s="89">
        <v>374491.93099999998</v>
      </c>
      <c r="J40" s="89">
        <v>417319.87699999998</v>
      </c>
      <c r="K40" s="89">
        <v>246640.19099999999</v>
      </c>
      <c r="L40" s="89">
        <v>326777.75900000002</v>
      </c>
      <c r="M40" s="89">
        <v>343508.99200000003</v>
      </c>
      <c r="N40" s="89">
        <v>321829.18800000002</v>
      </c>
      <c r="O40" s="89">
        <v>287513.46000000002</v>
      </c>
    </row>
    <row r="41" spans="1:15" x14ac:dyDescent="0.25">
      <c r="A41" s="31" t="s">
        <v>15</v>
      </c>
      <c r="B41" s="31" t="s">
        <v>318</v>
      </c>
      <c r="C41" s="31" t="s">
        <v>72</v>
      </c>
      <c r="D41" s="31"/>
      <c r="E41" s="31" t="s">
        <v>18</v>
      </c>
      <c r="F41" s="32">
        <f t="shared" si="2"/>
        <v>302134.69966666668</v>
      </c>
      <c r="G41" s="89">
        <v>48334.709000000003</v>
      </c>
      <c r="H41" s="89">
        <v>33550.883999999998</v>
      </c>
      <c r="I41" s="89">
        <v>34545.595999999998</v>
      </c>
      <c r="J41" s="89">
        <v>340852.93599999999</v>
      </c>
      <c r="K41" s="89">
        <v>150218.67499999999</v>
      </c>
      <c r="L41" s="89">
        <v>365849.72499999998</v>
      </c>
      <c r="M41" s="89">
        <v>336946.77799999999</v>
      </c>
      <c r="N41" s="89">
        <v>371566.86300000001</v>
      </c>
      <c r="O41" s="89">
        <v>197890.45800000001</v>
      </c>
    </row>
    <row r="42" spans="1:15" x14ac:dyDescent="0.25">
      <c r="A42" s="31" t="s">
        <v>15</v>
      </c>
      <c r="B42" s="31" t="s">
        <v>318</v>
      </c>
      <c r="C42" s="31" t="s">
        <v>116</v>
      </c>
      <c r="D42" s="31"/>
      <c r="E42" s="31" t="s">
        <v>18</v>
      </c>
      <c r="F42" s="32">
        <f t="shared" si="2"/>
        <v>291987.00966666668</v>
      </c>
      <c r="G42" s="89">
        <v>11613.821</v>
      </c>
      <c r="H42" s="89">
        <v>12029.878000000001</v>
      </c>
      <c r="I42" s="89">
        <v>14059.572</v>
      </c>
      <c r="J42" s="89">
        <v>15926.564</v>
      </c>
      <c r="K42" s="89">
        <v>6863.38</v>
      </c>
      <c r="L42" s="89">
        <v>11797.52</v>
      </c>
      <c r="M42" s="89">
        <v>13850.448</v>
      </c>
      <c r="N42" s="89">
        <v>233345.08799999999</v>
      </c>
      <c r="O42" s="89">
        <v>628765.49300000002</v>
      </c>
    </row>
    <row r="43" spans="1:15" x14ac:dyDescent="0.25">
      <c r="A43" s="31" t="s">
        <v>15</v>
      </c>
      <c r="B43" s="31" t="s">
        <v>318</v>
      </c>
      <c r="C43" s="31" t="s">
        <v>31</v>
      </c>
      <c r="D43" s="31"/>
      <c r="E43" s="31" t="s">
        <v>18</v>
      </c>
      <c r="F43" s="32">
        <f t="shared" si="2"/>
        <v>262958.50566666666</v>
      </c>
      <c r="G43" s="89">
        <v>104524.96</v>
      </c>
      <c r="H43" s="89">
        <v>132099.35699999999</v>
      </c>
      <c r="I43" s="89">
        <v>136498.584</v>
      </c>
      <c r="J43" s="89">
        <v>128377.361</v>
      </c>
      <c r="K43" s="89">
        <v>124929.298</v>
      </c>
      <c r="L43" s="89">
        <v>202486.66200000001</v>
      </c>
      <c r="M43" s="89">
        <v>263204.15899999999</v>
      </c>
      <c r="N43" s="89">
        <v>252669.14</v>
      </c>
      <c r="O43" s="89">
        <v>273002.21799999999</v>
      </c>
    </row>
    <row r="44" spans="1:15" x14ac:dyDescent="0.25">
      <c r="A44" s="31" t="s">
        <v>15</v>
      </c>
      <c r="B44" s="31" t="s">
        <v>318</v>
      </c>
      <c r="C44" s="31" t="s">
        <v>114</v>
      </c>
      <c r="D44" s="31"/>
      <c r="E44" s="31" t="s">
        <v>18</v>
      </c>
      <c r="F44" s="32">
        <f t="shared" si="2"/>
        <v>255549.23466666669</v>
      </c>
      <c r="G44" s="89">
        <v>267.346</v>
      </c>
      <c r="H44" s="89">
        <v>12.266999999999999</v>
      </c>
      <c r="I44" s="89">
        <v>2.0699999999999998</v>
      </c>
      <c r="J44" s="89">
        <v>92.671999999999997</v>
      </c>
      <c r="K44" s="89">
        <v>13.768000000000001</v>
      </c>
      <c r="L44" s="89">
        <v>263685.66100000002</v>
      </c>
      <c r="M44" s="89">
        <v>269371.82900000003</v>
      </c>
      <c r="N44" s="89">
        <v>260597.856</v>
      </c>
      <c r="O44" s="89">
        <v>236678.019</v>
      </c>
    </row>
    <row r="45" spans="1:15" x14ac:dyDescent="0.25">
      <c r="A45" s="31" t="s">
        <v>15</v>
      </c>
      <c r="B45" s="31" t="s">
        <v>318</v>
      </c>
      <c r="C45" s="31" t="s">
        <v>25</v>
      </c>
      <c r="D45" s="31"/>
      <c r="E45" s="31" t="s">
        <v>18</v>
      </c>
      <c r="F45" s="32">
        <f t="shared" si="2"/>
        <v>252120.50833333333</v>
      </c>
      <c r="G45" s="89">
        <v>390613.43599999999</v>
      </c>
      <c r="H45" s="89">
        <v>394326.36599999998</v>
      </c>
      <c r="I45" s="89">
        <v>398309.66899999999</v>
      </c>
      <c r="J45" s="89">
        <v>328171.19699999999</v>
      </c>
      <c r="K45" s="89">
        <v>233980.00099999999</v>
      </c>
      <c r="L45" s="89">
        <v>268733.98700000002</v>
      </c>
      <c r="M45" s="89">
        <v>265578.04399999999</v>
      </c>
      <c r="N45" s="89">
        <v>249045.397</v>
      </c>
      <c r="O45" s="89">
        <v>241738.084</v>
      </c>
    </row>
    <row r="46" spans="1:15" x14ac:dyDescent="0.25">
      <c r="A46" s="31" t="s">
        <v>15</v>
      </c>
      <c r="B46" s="31" t="s">
        <v>318</v>
      </c>
      <c r="C46" s="31" t="s">
        <v>40</v>
      </c>
      <c r="D46" s="31"/>
      <c r="E46" s="31" t="s">
        <v>18</v>
      </c>
      <c r="F46" s="32">
        <f t="shared" si="2"/>
        <v>250884.76</v>
      </c>
      <c r="G46" s="89">
        <v>98628.289000000004</v>
      </c>
      <c r="H46" s="89">
        <v>278714.53000000003</v>
      </c>
      <c r="I46" s="89">
        <v>564541.24199999997</v>
      </c>
      <c r="J46" s="89">
        <v>306430.52</v>
      </c>
      <c r="K46" s="89">
        <v>424881.03700000001</v>
      </c>
      <c r="L46" s="89">
        <v>105373.796</v>
      </c>
      <c r="M46" s="89">
        <v>172586.084</v>
      </c>
      <c r="N46" s="89">
        <v>202114.27600000001</v>
      </c>
      <c r="O46" s="89">
        <v>377953.92</v>
      </c>
    </row>
    <row r="47" spans="1:15" x14ac:dyDescent="0.25">
      <c r="A47" s="31" t="s">
        <v>15</v>
      </c>
      <c r="B47" s="31" t="s">
        <v>318</v>
      </c>
      <c r="C47" s="31" t="s">
        <v>96</v>
      </c>
      <c r="D47" s="31"/>
      <c r="E47" s="31" t="s">
        <v>18</v>
      </c>
      <c r="F47" s="32">
        <f t="shared" si="2"/>
        <v>193238.5003333333</v>
      </c>
      <c r="G47" s="89">
        <v>26030.847000000002</v>
      </c>
      <c r="H47" s="89">
        <v>38228.324999999997</v>
      </c>
      <c r="I47" s="89">
        <v>62288.084999999999</v>
      </c>
      <c r="J47" s="89">
        <v>65013.966</v>
      </c>
      <c r="K47" s="89">
        <v>65291.038999999997</v>
      </c>
      <c r="L47" s="89">
        <v>96667.12</v>
      </c>
      <c r="M47" s="89">
        <v>156239.00200000001</v>
      </c>
      <c r="N47" s="89">
        <v>208225.21299999999</v>
      </c>
      <c r="O47" s="89">
        <v>215251.28599999999</v>
      </c>
    </row>
    <row r="48" spans="1:15" x14ac:dyDescent="0.25">
      <c r="A48" s="31" t="s">
        <v>15</v>
      </c>
      <c r="B48" s="31" t="s">
        <v>318</v>
      </c>
      <c r="C48" s="31" t="s">
        <v>51</v>
      </c>
      <c r="D48" s="31"/>
      <c r="E48" s="31" t="s">
        <v>18</v>
      </c>
      <c r="F48" s="32">
        <f t="shared" si="2"/>
        <v>188267.04799999998</v>
      </c>
      <c r="G48" s="89">
        <v>113009.651</v>
      </c>
      <c r="H48" s="89">
        <v>131610.70800000001</v>
      </c>
      <c r="I48" s="89">
        <v>152701.071</v>
      </c>
      <c r="J48" s="89">
        <v>184429.791</v>
      </c>
      <c r="K48" s="89">
        <v>132894.39499999999</v>
      </c>
      <c r="L48" s="89">
        <v>151177.114</v>
      </c>
      <c r="M48" s="89">
        <v>195686.37899999999</v>
      </c>
      <c r="N48" s="89">
        <v>189870.13399999999</v>
      </c>
      <c r="O48" s="89">
        <v>179244.63099999999</v>
      </c>
    </row>
    <row r="49" spans="1:15" x14ac:dyDescent="0.25">
      <c r="A49" s="31" t="s">
        <v>15</v>
      </c>
      <c r="B49" s="31" t="s">
        <v>318</v>
      </c>
      <c r="C49" s="31" t="s">
        <v>54</v>
      </c>
      <c r="D49" s="31"/>
      <c r="E49" s="31" t="s">
        <v>18</v>
      </c>
      <c r="F49" s="32">
        <f t="shared" si="2"/>
        <v>166873.92933333336</v>
      </c>
      <c r="G49" s="89">
        <v>92528.922000000006</v>
      </c>
      <c r="H49" s="89">
        <v>102718.416</v>
      </c>
      <c r="I49" s="89">
        <v>129892.337</v>
      </c>
      <c r="J49" s="89">
        <v>133138.679</v>
      </c>
      <c r="K49" s="89">
        <v>118053.148</v>
      </c>
      <c r="L49" s="89">
        <v>156741.011</v>
      </c>
      <c r="M49" s="89">
        <v>169074.58499999999</v>
      </c>
      <c r="N49" s="89">
        <v>180434.658</v>
      </c>
      <c r="O49" s="89">
        <v>151112.54500000001</v>
      </c>
    </row>
    <row r="50" spans="1:15" x14ac:dyDescent="0.25">
      <c r="A50" s="31" t="s">
        <v>15</v>
      </c>
      <c r="B50" s="31" t="s">
        <v>318</v>
      </c>
      <c r="C50" s="31" t="s">
        <v>39</v>
      </c>
      <c r="D50" s="31"/>
      <c r="E50" s="31" t="s">
        <v>18</v>
      </c>
      <c r="F50" s="32">
        <f t="shared" si="2"/>
        <v>149308.64466666666</v>
      </c>
      <c r="G50" s="89">
        <v>39144.938999999998</v>
      </c>
      <c r="H50" s="89">
        <v>11120.352000000001</v>
      </c>
      <c r="I50" s="89">
        <v>16551.404999999999</v>
      </c>
      <c r="J50" s="89">
        <v>62206.510999999999</v>
      </c>
      <c r="K50" s="89">
        <v>30588.484</v>
      </c>
      <c r="L50" s="89">
        <v>44495.053999999996</v>
      </c>
      <c r="M50" s="89">
        <v>108847.349</v>
      </c>
      <c r="N50" s="89">
        <v>176605.495</v>
      </c>
      <c r="O50" s="89">
        <v>162473.09</v>
      </c>
    </row>
    <row r="51" spans="1:15" x14ac:dyDescent="0.25">
      <c r="A51" s="31" t="s">
        <v>15</v>
      </c>
      <c r="B51" s="31" t="s">
        <v>318</v>
      </c>
      <c r="C51" s="31" t="s">
        <v>101</v>
      </c>
      <c r="D51" s="31"/>
      <c r="E51" s="31" t="s">
        <v>18</v>
      </c>
      <c r="F51" s="32">
        <f t="shared" si="2"/>
        <v>124096.61766666667</v>
      </c>
      <c r="G51" s="89">
        <v>53220.803999999996</v>
      </c>
      <c r="H51" s="89">
        <v>75918.161999999997</v>
      </c>
      <c r="I51" s="89">
        <v>106623.08500000001</v>
      </c>
      <c r="J51" s="89">
        <v>148519.77900000001</v>
      </c>
      <c r="K51" s="89">
        <v>101345.14</v>
      </c>
      <c r="L51" s="89">
        <v>79273.751999999993</v>
      </c>
      <c r="M51" s="89">
        <v>114516.28599999999</v>
      </c>
      <c r="N51" s="89">
        <v>144802.98499999999</v>
      </c>
      <c r="O51" s="89">
        <v>112970.58199999999</v>
      </c>
    </row>
    <row r="52" spans="1:15" x14ac:dyDescent="0.25">
      <c r="A52" s="31" t="s">
        <v>15</v>
      </c>
      <c r="B52" s="31" t="s">
        <v>318</v>
      </c>
      <c r="C52" s="31" t="s">
        <v>204</v>
      </c>
      <c r="D52" s="31"/>
      <c r="E52" s="31" t="s">
        <v>18</v>
      </c>
      <c r="F52" s="32">
        <f t="shared" si="2"/>
        <v>117441.55066666666</v>
      </c>
      <c r="G52" s="89">
        <v>73.573999999999998</v>
      </c>
      <c r="H52" s="89">
        <v>263.62799999999999</v>
      </c>
      <c r="I52" s="89">
        <v>2181.7240000000002</v>
      </c>
      <c r="J52" s="89">
        <v>82.820999999999998</v>
      </c>
      <c r="K52" s="89">
        <v>2797.665</v>
      </c>
      <c r="L52" s="89">
        <v>22.399000000000001</v>
      </c>
      <c r="M52" s="89">
        <v>9.7059999999999995</v>
      </c>
      <c r="N52" s="89">
        <v>74112.133000000002</v>
      </c>
      <c r="O52" s="89">
        <v>278202.81300000002</v>
      </c>
    </row>
    <row r="53" spans="1:15" x14ac:dyDescent="0.25">
      <c r="A53" s="31" t="s">
        <v>15</v>
      </c>
      <c r="B53" s="31" t="s">
        <v>318</v>
      </c>
      <c r="C53" s="31" t="s">
        <v>61</v>
      </c>
      <c r="D53" s="31"/>
      <c r="E53" s="31" t="s">
        <v>18</v>
      </c>
      <c r="F53" s="32">
        <f t="shared" si="2"/>
        <v>115087.63466666666</v>
      </c>
      <c r="G53" s="89">
        <v>70510.968999999997</v>
      </c>
      <c r="H53" s="89">
        <v>90281.951000000001</v>
      </c>
      <c r="I53" s="89">
        <v>152425.14199999999</v>
      </c>
      <c r="J53" s="89">
        <v>185598.41699999999</v>
      </c>
      <c r="K53" s="89">
        <v>109299.262</v>
      </c>
      <c r="L53" s="89">
        <v>116547.08500000001</v>
      </c>
      <c r="M53" s="89">
        <v>101084.34699999999</v>
      </c>
      <c r="N53" s="89">
        <v>105706.067</v>
      </c>
      <c r="O53" s="89">
        <v>138472.49</v>
      </c>
    </row>
    <row r="54" spans="1:15" x14ac:dyDescent="0.25">
      <c r="A54" s="31" t="s">
        <v>15</v>
      </c>
      <c r="B54" s="31" t="s">
        <v>318</v>
      </c>
      <c r="C54" s="31" t="s">
        <v>119</v>
      </c>
      <c r="D54" s="31"/>
      <c r="E54" s="31" t="s">
        <v>18</v>
      </c>
      <c r="F54" s="32">
        <f t="shared" si="2"/>
        <v>90762.707999999999</v>
      </c>
      <c r="G54" s="89">
        <v>77905.966</v>
      </c>
      <c r="H54" s="89">
        <v>88754.820999999996</v>
      </c>
      <c r="I54" s="89">
        <v>144522.997</v>
      </c>
      <c r="J54" s="89">
        <v>1278635.5079999999</v>
      </c>
      <c r="K54" s="89">
        <v>342146.58100000001</v>
      </c>
      <c r="L54" s="89">
        <v>152.67599999999999</v>
      </c>
      <c r="M54" s="89">
        <v>117478.56299999999</v>
      </c>
      <c r="N54" s="89">
        <v>7.4219999999999997</v>
      </c>
      <c r="O54" s="89">
        <v>154802.139</v>
      </c>
    </row>
    <row r="55" spans="1:15" x14ac:dyDescent="0.25">
      <c r="A55" s="31" t="s">
        <v>15</v>
      </c>
      <c r="B55" s="31" t="s">
        <v>318</v>
      </c>
      <c r="C55" s="31" t="s">
        <v>89</v>
      </c>
      <c r="D55" s="31"/>
      <c r="E55" s="31" t="s">
        <v>18</v>
      </c>
      <c r="F55" s="32">
        <f t="shared" si="2"/>
        <v>79255.909</v>
      </c>
      <c r="G55" s="89">
        <v>39071.953999999998</v>
      </c>
      <c r="H55" s="89">
        <v>44966.449000000001</v>
      </c>
      <c r="I55" s="89">
        <v>52828.11</v>
      </c>
      <c r="J55" s="89">
        <v>73099.718999999997</v>
      </c>
      <c r="K55" s="89">
        <v>27949.565999999999</v>
      </c>
      <c r="L55" s="89">
        <v>63018.68</v>
      </c>
      <c r="M55" s="89">
        <v>76224.714000000007</v>
      </c>
      <c r="N55" s="89">
        <v>58810.767999999996</v>
      </c>
      <c r="O55" s="89">
        <v>102732.245</v>
      </c>
    </row>
    <row r="56" spans="1:15" x14ac:dyDescent="0.25">
      <c r="A56" s="31" t="s">
        <v>15</v>
      </c>
      <c r="B56" s="31" t="s">
        <v>318</v>
      </c>
      <c r="C56" s="31" t="s">
        <v>103</v>
      </c>
      <c r="D56" s="31"/>
      <c r="E56" s="31" t="s">
        <v>18</v>
      </c>
      <c r="F56" s="32">
        <f t="shared" si="2"/>
        <v>77189.897000000012</v>
      </c>
      <c r="G56" s="89">
        <v>3256.799</v>
      </c>
      <c r="H56" s="89">
        <v>8902.4369999999999</v>
      </c>
      <c r="I56" s="89">
        <v>73142.267000000007</v>
      </c>
      <c r="J56" s="89">
        <v>4959.9179999999997</v>
      </c>
      <c r="K56" s="89">
        <v>3194.86</v>
      </c>
      <c r="L56" s="89">
        <v>4972.2359999999999</v>
      </c>
      <c r="M56" s="89">
        <v>73102.486000000004</v>
      </c>
      <c r="N56" s="89">
        <v>77354.479000000007</v>
      </c>
      <c r="O56" s="89">
        <v>81112.725999999995</v>
      </c>
    </row>
    <row r="57" spans="1:15" x14ac:dyDescent="0.25">
      <c r="A57" s="31" t="s">
        <v>15</v>
      </c>
      <c r="B57" s="31" t="s">
        <v>318</v>
      </c>
      <c r="C57" s="31" t="s">
        <v>106</v>
      </c>
      <c r="D57" s="31"/>
      <c r="E57" s="31" t="s">
        <v>18</v>
      </c>
      <c r="F57" s="32">
        <f t="shared" si="2"/>
        <v>73622.224999999991</v>
      </c>
      <c r="G57" s="89">
        <v>1752.3679999999999</v>
      </c>
      <c r="H57" s="89">
        <v>1953.3910000000001</v>
      </c>
      <c r="I57" s="89">
        <v>6033.9949999999999</v>
      </c>
      <c r="J57" s="89">
        <v>14941.356</v>
      </c>
      <c r="K57" s="89">
        <v>18575.498</v>
      </c>
      <c r="L57" s="89">
        <v>21993.652999999998</v>
      </c>
      <c r="M57" s="89">
        <v>44004.648000000001</v>
      </c>
      <c r="N57" s="89">
        <v>71692.142999999996</v>
      </c>
      <c r="O57" s="89">
        <v>105169.88400000001</v>
      </c>
    </row>
    <row r="58" spans="1:15" x14ac:dyDescent="0.25">
      <c r="A58" s="31" t="s">
        <v>15</v>
      </c>
      <c r="B58" s="31" t="s">
        <v>318</v>
      </c>
      <c r="C58" s="31" t="s">
        <v>198</v>
      </c>
      <c r="D58" s="31"/>
      <c r="E58" s="31" t="s">
        <v>18</v>
      </c>
      <c r="F58" s="32">
        <f t="shared" si="2"/>
        <v>71160.542666666661</v>
      </c>
      <c r="G58" s="89">
        <v>6563.3270000000002</v>
      </c>
      <c r="H58" s="89">
        <v>11563.257</v>
      </c>
      <c r="I58" s="89">
        <v>24025.74</v>
      </c>
      <c r="J58" s="89">
        <v>43135.911</v>
      </c>
      <c r="K58" s="89">
        <v>44618.249000000003</v>
      </c>
      <c r="L58" s="89">
        <v>44675.805</v>
      </c>
      <c r="M58" s="89">
        <v>70345.527000000002</v>
      </c>
      <c r="N58" s="89">
        <v>73083.521999999997</v>
      </c>
      <c r="O58" s="89">
        <v>70052.578999999998</v>
      </c>
    </row>
    <row r="59" spans="1:15" x14ac:dyDescent="0.25">
      <c r="A59" s="31" t="s">
        <v>15</v>
      </c>
      <c r="B59" s="31" t="s">
        <v>318</v>
      </c>
      <c r="C59" s="31" t="s">
        <v>120</v>
      </c>
      <c r="D59" s="31"/>
      <c r="E59" s="31" t="s">
        <v>18</v>
      </c>
      <c r="F59" s="32">
        <f t="shared" si="2"/>
        <v>68192.92833333333</v>
      </c>
      <c r="G59" s="89">
        <v>30713.377</v>
      </c>
      <c r="H59" s="89">
        <v>43037.137999999999</v>
      </c>
      <c r="I59" s="89">
        <v>228489.71799999999</v>
      </c>
      <c r="J59" s="89">
        <v>35732.061000000002</v>
      </c>
      <c r="K59" s="89">
        <v>33315.116999999998</v>
      </c>
      <c r="L59" s="89">
        <v>48080.4</v>
      </c>
      <c r="M59" s="89">
        <v>23483.463</v>
      </c>
      <c r="N59" s="89">
        <v>133839.57699999999</v>
      </c>
      <c r="O59" s="89">
        <v>47255.745000000003</v>
      </c>
    </row>
    <row r="60" spans="1:15" x14ac:dyDescent="0.25">
      <c r="A60" s="31" t="s">
        <v>15</v>
      </c>
      <c r="B60" s="31" t="s">
        <v>318</v>
      </c>
      <c r="C60" s="31" t="s">
        <v>87</v>
      </c>
      <c r="D60" s="31"/>
      <c r="E60" s="31" t="s">
        <v>18</v>
      </c>
      <c r="F60" s="32">
        <f t="shared" si="2"/>
        <v>67450.30266666667</v>
      </c>
      <c r="G60" s="89">
        <v>70775.213000000003</v>
      </c>
      <c r="H60" s="89">
        <v>77953.596999999994</v>
      </c>
      <c r="I60" s="89">
        <v>91468.887000000002</v>
      </c>
      <c r="J60" s="89">
        <v>116818.05</v>
      </c>
      <c r="K60" s="89">
        <v>65383.754000000001</v>
      </c>
      <c r="L60" s="89">
        <v>64093.527999999998</v>
      </c>
      <c r="M60" s="89">
        <v>65990.426000000007</v>
      </c>
      <c r="N60" s="89">
        <v>68035.082999999999</v>
      </c>
      <c r="O60" s="89">
        <v>68325.399000000005</v>
      </c>
    </row>
    <row r="61" spans="1:15" x14ac:dyDescent="0.25">
      <c r="A61" s="31" t="s">
        <v>15</v>
      </c>
      <c r="B61" s="31" t="s">
        <v>318</v>
      </c>
      <c r="C61" s="31" t="s">
        <v>53</v>
      </c>
      <c r="D61" s="31"/>
      <c r="E61" s="31" t="s">
        <v>18</v>
      </c>
      <c r="F61" s="32">
        <f t="shared" si="2"/>
        <v>59339.93033333333</v>
      </c>
      <c r="G61" s="89">
        <v>27582.84</v>
      </c>
      <c r="H61" s="89">
        <v>92935.868000000002</v>
      </c>
      <c r="I61" s="89">
        <v>29411.202000000001</v>
      </c>
      <c r="J61" s="89">
        <v>134439.86600000001</v>
      </c>
      <c r="K61" s="89">
        <v>27227.705999999998</v>
      </c>
      <c r="L61" s="89">
        <v>39446.92</v>
      </c>
      <c r="M61" s="89">
        <v>52569.892</v>
      </c>
      <c r="N61" s="89">
        <v>72369.440000000002</v>
      </c>
      <c r="O61" s="89">
        <v>53080.459000000003</v>
      </c>
    </row>
    <row r="62" spans="1:15" x14ac:dyDescent="0.25">
      <c r="A62" s="31" t="s">
        <v>15</v>
      </c>
      <c r="B62" s="31" t="s">
        <v>318</v>
      </c>
      <c r="C62" s="31" t="s">
        <v>140</v>
      </c>
      <c r="D62" s="31"/>
      <c r="E62" s="31" t="s">
        <v>18</v>
      </c>
      <c r="F62" s="32">
        <f t="shared" si="2"/>
        <v>58744.094333333334</v>
      </c>
      <c r="G62" s="89">
        <v>107166.205</v>
      </c>
      <c r="H62" s="89">
        <v>170268.55799999999</v>
      </c>
      <c r="I62" s="89">
        <v>24870.915000000001</v>
      </c>
      <c r="J62" s="89">
        <v>20149.812000000002</v>
      </c>
      <c r="K62" s="89">
        <v>52376.91</v>
      </c>
      <c r="L62" s="89">
        <v>11182.924000000001</v>
      </c>
      <c r="M62" s="89">
        <v>20784.406999999999</v>
      </c>
      <c r="N62" s="89">
        <v>22164.789000000001</v>
      </c>
      <c r="O62" s="89">
        <v>133283.087</v>
      </c>
    </row>
    <row r="63" spans="1:15" x14ac:dyDescent="0.25">
      <c r="A63" s="31" t="s">
        <v>15</v>
      </c>
      <c r="B63" s="31" t="s">
        <v>318</v>
      </c>
      <c r="C63" s="31" t="s">
        <v>100</v>
      </c>
      <c r="D63" s="31"/>
      <c r="E63" s="31" t="s">
        <v>18</v>
      </c>
      <c r="F63" s="32">
        <f t="shared" si="2"/>
        <v>56458.699000000001</v>
      </c>
      <c r="G63" s="89">
        <v>12057.621999999999</v>
      </c>
      <c r="H63" s="89">
        <v>35866.497000000003</v>
      </c>
      <c r="I63" s="89">
        <v>26599.14</v>
      </c>
      <c r="J63" s="89">
        <v>22514.035</v>
      </c>
      <c r="K63" s="89">
        <v>29979.41</v>
      </c>
      <c r="L63" s="89">
        <v>43582.934999999998</v>
      </c>
      <c r="M63" s="89">
        <v>31510.947</v>
      </c>
      <c r="N63" s="89">
        <v>61473.555999999997</v>
      </c>
      <c r="O63" s="89">
        <v>76391.593999999997</v>
      </c>
    </row>
    <row r="64" spans="1:15" x14ac:dyDescent="0.25">
      <c r="A64" s="31" t="s">
        <v>15</v>
      </c>
      <c r="B64" s="31" t="s">
        <v>318</v>
      </c>
      <c r="C64" s="31" t="s">
        <v>149</v>
      </c>
      <c r="D64" s="31"/>
      <c r="E64" s="31" t="s">
        <v>18</v>
      </c>
      <c r="F64" s="32">
        <f t="shared" si="2"/>
        <v>36280.745666666669</v>
      </c>
      <c r="G64" s="89">
        <v>42760.661999999997</v>
      </c>
      <c r="H64" s="89">
        <v>48266.824999999997</v>
      </c>
      <c r="I64" s="89">
        <v>163608.68599999999</v>
      </c>
      <c r="J64" s="89">
        <v>48268.574000000001</v>
      </c>
      <c r="K64" s="89">
        <v>26198.833999999999</v>
      </c>
      <c r="L64" s="89">
        <v>36961.046000000002</v>
      </c>
      <c r="M64" s="89">
        <v>33685.559000000001</v>
      </c>
      <c r="N64" s="89">
        <v>38297.942999999999</v>
      </c>
      <c r="O64" s="89">
        <v>36858.735000000001</v>
      </c>
    </row>
    <row r="65" spans="1:15" x14ac:dyDescent="0.25">
      <c r="A65" s="31" t="s">
        <v>15</v>
      </c>
      <c r="B65" s="31" t="s">
        <v>318</v>
      </c>
      <c r="C65" s="31" t="s">
        <v>111</v>
      </c>
      <c r="D65" s="31"/>
      <c r="E65" s="31" t="s">
        <v>18</v>
      </c>
      <c r="F65" s="32">
        <f t="shared" si="2"/>
        <v>35040.047666666665</v>
      </c>
      <c r="G65" s="89">
        <v>44801.669000000002</v>
      </c>
      <c r="H65" s="89">
        <v>34935.087</v>
      </c>
      <c r="I65" s="89">
        <v>28884.974999999999</v>
      </c>
      <c r="J65" s="89">
        <v>24969.864000000001</v>
      </c>
      <c r="K65" s="89">
        <v>31248.793000000001</v>
      </c>
      <c r="L65" s="89">
        <v>28710.813999999998</v>
      </c>
      <c r="M65" s="89">
        <v>35196.800999999999</v>
      </c>
      <c r="N65" s="89">
        <v>34601.588000000003</v>
      </c>
      <c r="O65" s="89">
        <v>35321.754000000001</v>
      </c>
    </row>
    <row r="66" spans="1:15" x14ac:dyDescent="0.25">
      <c r="A66" s="31" t="s">
        <v>15</v>
      </c>
      <c r="B66" s="31" t="s">
        <v>318</v>
      </c>
      <c r="C66" s="31" t="s">
        <v>29</v>
      </c>
      <c r="D66" s="31"/>
      <c r="E66" s="31" t="s">
        <v>18</v>
      </c>
      <c r="F66" s="32">
        <f t="shared" si="2"/>
        <v>32930.683333333334</v>
      </c>
      <c r="G66" s="89">
        <v>49377.587</v>
      </c>
      <c r="H66" s="89">
        <v>19311.803</v>
      </c>
      <c r="I66" s="89">
        <v>1258.8009999999999</v>
      </c>
      <c r="J66" s="89">
        <v>34244.016000000003</v>
      </c>
      <c r="K66" s="89">
        <v>23171.192999999999</v>
      </c>
      <c r="L66" s="89">
        <v>87407.653000000006</v>
      </c>
      <c r="M66" s="89">
        <v>29557.293000000001</v>
      </c>
      <c r="N66" s="89">
        <v>51314.637000000002</v>
      </c>
      <c r="O66" s="89">
        <v>17920.12</v>
      </c>
    </row>
    <row r="67" spans="1:15" x14ac:dyDescent="0.25">
      <c r="A67" s="31" t="s">
        <v>15</v>
      </c>
      <c r="B67" s="31" t="s">
        <v>318</v>
      </c>
      <c r="C67" s="31" t="s">
        <v>52</v>
      </c>
      <c r="D67" s="31"/>
      <c r="E67" s="31" t="s">
        <v>18</v>
      </c>
      <c r="F67" s="32">
        <f t="shared" si="2"/>
        <v>31126.873000000003</v>
      </c>
      <c r="G67" s="89">
        <v>12132.099</v>
      </c>
      <c r="H67" s="89">
        <v>15318.501</v>
      </c>
      <c r="I67" s="89">
        <v>19702.726999999999</v>
      </c>
      <c r="J67" s="89">
        <v>18139.467000000001</v>
      </c>
      <c r="K67" s="89">
        <v>19674.777999999998</v>
      </c>
      <c r="L67" s="89">
        <v>22917.969000000001</v>
      </c>
      <c r="M67" s="89">
        <v>29589.190999999999</v>
      </c>
      <c r="N67" s="89">
        <v>30985.701000000001</v>
      </c>
      <c r="O67" s="89">
        <v>32805.726999999999</v>
      </c>
    </row>
    <row r="68" spans="1:15" x14ac:dyDescent="0.25">
      <c r="A68" s="31" t="s">
        <v>15</v>
      </c>
      <c r="B68" s="31" t="s">
        <v>318</v>
      </c>
      <c r="C68" s="31" t="s">
        <v>78</v>
      </c>
      <c r="D68" s="31"/>
      <c r="E68" s="31" t="s">
        <v>18</v>
      </c>
      <c r="F68" s="32">
        <f t="shared" si="2"/>
        <v>27868.017000000003</v>
      </c>
      <c r="G68" s="89">
        <v>5168.4470000000001</v>
      </c>
      <c r="H68" s="89">
        <v>8433.65</v>
      </c>
      <c r="I68" s="89">
        <v>7574.6940000000004</v>
      </c>
      <c r="J68" s="89">
        <v>28554.094000000001</v>
      </c>
      <c r="K68" s="89">
        <v>11604.957</v>
      </c>
      <c r="L68" s="89">
        <v>14317.817999999999</v>
      </c>
      <c r="M68" s="89">
        <v>24291.561000000002</v>
      </c>
      <c r="N68" s="89">
        <v>26758.121999999999</v>
      </c>
      <c r="O68" s="89">
        <v>32554.367999999999</v>
      </c>
    </row>
    <row r="69" spans="1:15" x14ac:dyDescent="0.25">
      <c r="A69" s="31" t="s">
        <v>15</v>
      </c>
      <c r="B69" s="31" t="s">
        <v>318</v>
      </c>
      <c r="C69" s="31" t="s">
        <v>77</v>
      </c>
      <c r="D69" s="31"/>
      <c r="E69" s="31" t="s">
        <v>18</v>
      </c>
      <c r="F69" s="32">
        <f t="shared" si="2"/>
        <v>26203.755666666664</v>
      </c>
      <c r="G69" s="89">
        <v>31612.168000000001</v>
      </c>
      <c r="H69" s="89">
        <v>24154.417000000001</v>
      </c>
      <c r="I69" s="89">
        <v>29266.686000000002</v>
      </c>
      <c r="J69" s="89">
        <v>36745.309000000001</v>
      </c>
      <c r="K69" s="89">
        <v>31867.941999999999</v>
      </c>
      <c r="L69" s="89">
        <v>25299.37</v>
      </c>
      <c r="M69" s="89">
        <v>24164.2</v>
      </c>
      <c r="N69" s="89">
        <v>29253.672999999999</v>
      </c>
      <c r="O69" s="89">
        <v>25193.394</v>
      </c>
    </row>
    <row r="70" spans="1:15" x14ac:dyDescent="0.25">
      <c r="A70" s="31" t="s">
        <v>15</v>
      </c>
      <c r="B70" s="31" t="s">
        <v>318</v>
      </c>
      <c r="C70" s="31" t="s">
        <v>47</v>
      </c>
      <c r="D70" s="31"/>
      <c r="E70" s="31" t="s">
        <v>18</v>
      </c>
      <c r="F70" s="32">
        <f t="shared" si="2"/>
        <v>25576.256666666668</v>
      </c>
      <c r="G70" s="89">
        <v>7661.2330000000002</v>
      </c>
      <c r="H70" s="89">
        <v>6745.9359999999997</v>
      </c>
      <c r="I70" s="89">
        <v>8649.8979999999992</v>
      </c>
      <c r="J70" s="89">
        <v>12482.454</v>
      </c>
      <c r="K70" s="89">
        <v>12611.804</v>
      </c>
      <c r="L70" s="89">
        <v>18814.614000000001</v>
      </c>
      <c r="M70" s="89">
        <v>15541.073</v>
      </c>
      <c r="N70" s="89">
        <v>36341.230000000003</v>
      </c>
      <c r="O70" s="89">
        <v>24846.467000000001</v>
      </c>
    </row>
    <row r="71" spans="1:15" x14ac:dyDescent="0.25">
      <c r="A71" s="31" t="s">
        <v>15</v>
      </c>
      <c r="B71" s="31" t="s">
        <v>318</v>
      </c>
      <c r="C71" s="31" t="s">
        <v>145</v>
      </c>
      <c r="D71" s="31"/>
      <c r="E71" s="31" t="s">
        <v>18</v>
      </c>
      <c r="F71" s="32">
        <f t="shared" ref="F71:F134" si="3">SUM(M71:O71)/3</f>
        <v>21276.795000000002</v>
      </c>
      <c r="G71" s="89">
        <v>154.559</v>
      </c>
      <c r="H71" s="89">
        <v>628.36699999999996</v>
      </c>
      <c r="I71" s="89">
        <v>41.12</v>
      </c>
      <c r="J71" s="89">
        <v>181.09800000000001</v>
      </c>
      <c r="K71" s="89">
        <v>70.06</v>
      </c>
      <c r="L71" s="89">
        <v>58.128999999999998</v>
      </c>
      <c r="M71" s="89">
        <v>62696.207000000002</v>
      </c>
      <c r="N71" s="89">
        <v>794.12699999999995</v>
      </c>
      <c r="O71" s="89">
        <v>340.05099999999999</v>
      </c>
    </row>
    <row r="72" spans="1:15" x14ac:dyDescent="0.25">
      <c r="A72" s="31" t="s">
        <v>15</v>
      </c>
      <c r="B72" s="31" t="s">
        <v>318</v>
      </c>
      <c r="C72" s="31" t="s">
        <v>81</v>
      </c>
      <c r="D72" s="31"/>
      <c r="E72" s="31" t="s">
        <v>18</v>
      </c>
      <c r="F72" s="32">
        <f t="shared" si="3"/>
        <v>20023.047333333332</v>
      </c>
      <c r="G72" s="89">
        <v>16498.635999999999</v>
      </c>
      <c r="H72" s="89">
        <v>18048.273000000001</v>
      </c>
      <c r="I72" s="89">
        <v>26453.14</v>
      </c>
      <c r="J72" s="89">
        <v>41571.517</v>
      </c>
      <c r="K72" s="89">
        <v>26333.088</v>
      </c>
      <c r="L72" s="89">
        <v>86376.89</v>
      </c>
      <c r="M72" s="89">
        <v>16174.391</v>
      </c>
      <c r="N72" s="89">
        <v>22109.384999999998</v>
      </c>
      <c r="O72" s="89">
        <v>21785.366000000002</v>
      </c>
    </row>
    <row r="73" spans="1:15" x14ac:dyDescent="0.25">
      <c r="A73" s="31" t="s">
        <v>15</v>
      </c>
      <c r="B73" s="31" t="s">
        <v>318</v>
      </c>
      <c r="C73" s="31" t="s">
        <v>57</v>
      </c>
      <c r="D73" s="31"/>
      <c r="E73" s="31" t="s">
        <v>18</v>
      </c>
      <c r="F73" s="32">
        <f t="shared" si="3"/>
        <v>16170.664666666666</v>
      </c>
      <c r="G73" s="89">
        <v>1414.8209999999999</v>
      </c>
      <c r="H73" s="89">
        <v>1878.1189999999999</v>
      </c>
      <c r="I73" s="89">
        <v>7210.1</v>
      </c>
      <c r="J73" s="89">
        <v>9039.3490000000002</v>
      </c>
      <c r="K73" s="89">
        <v>4656.9790000000003</v>
      </c>
      <c r="L73" s="89">
        <v>7229.1859999999997</v>
      </c>
      <c r="M73" s="89">
        <v>14646.424999999999</v>
      </c>
      <c r="N73" s="89">
        <v>7734.1120000000001</v>
      </c>
      <c r="O73" s="89">
        <v>26131.456999999999</v>
      </c>
    </row>
    <row r="74" spans="1:15" x14ac:dyDescent="0.25">
      <c r="A74" s="31" t="s">
        <v>15</v>
      </c>
      <c r="B74" s="31" t="s">
        <v>318</v>
      </c>
      <c r="C74" s="31" t="s">
        <v>49</v>
      </c>
      <c r="D74" s="31"/>
      <c r="E74" s="31" t="s">
        <v>18</v>
      </c>
      <c r="F74" s="32">
        <f t="shared" si="3"/>
        <v>15638.245666666664</v>
      </c>
      <c r="G74" s="89">
        <v>14975.954</v>
      </c>
      <c r="H74" s="89">
        <v>12133.643</v>
      </c>
      <c r="I74" s="89">
        <v>10557.061</v>
      </c>
      <c r="J74" s="89">
        <v>23773.442999999999</v>
      </c>
      <c r="K74" s="89">
        <v>5486.2330000000002</v>
      </c>
      <c r="L74" s="89">
        <v>8461.1949999999997</v>
      </c>
      <c r="M74" s="89">
        <v>10888.098</v>
      </c>
      <c r="N74" s="89">
        <v>9621.9279999999999</v>
      </c>
      <c r="O74" s="89">
        <v>26404.710999999999</v>
      </c>
    </row>
    <row r="75" spans="1:15" x14ac:dyDescent="0.25">
      <c r="A75" s="31" t="s">
        <v>15</v>
      </c>
      <c r="B75" s="31" t="s">
        <v>318</v>
      </c>
      <c r="C75" s="31" t="s">
        <v>108</v>
      </c>
      <c r="D75" s="31"/>
      <c r="E75" s="31" t="s">
        <v>18</v>
      </c>
      <c r="F75" s="32">
        <f t="shared" si="3"/>
        <v>15447.107999999998</v>
      </c>
      <c r="G75" s="89">
        <v>3425.4319999999998</v>
      </c>
      <c r="H75" s="89">
        <v>5274.7359999999999</v>
      </c>
      <c r="I75" s="89">
        <v>72057.891000000003</v>
      </c>
      <c r="J75" s="89">
        <v>34049.667999999998</v>
      </c>
      <c r="K75" s="89">
        <v>18835.107</v>
      </c>
      <c r="L75" s="89">
        <v>29410.789000000001</v>
      </c>
      <c r="M75" s="89">
        <v>19233.050999999999</v>
      </c>
      <c r="N75" s="89">
        <v>15011.535</v>
      </c>
      <c r="O75" s="89">
        <v>12096.737999999999</v>
      </c>
    </row>
    <row r="76" spans="1:15" x14ac:dyDescent="0.25">
      <c r="A76" s="31" t="s">
        <v>15</v>
      </c>
      <c r="B76" s="31" t="s">
        <v>318</v>
      </c>
      <c r="C76" s="31" t="s">
        <v>186</v>
      </c>
      <c r="D76" s="31"/>
      <c r="E76" s="31" t="s">
        <v>18</v>
      </c>
      <c r="F76" s="32">
        <f t="shared" si="3"/>
        <v>15327.230333333333</v>
      </c>
      <c r="G76" s="89">
        <v>1750.6880000000001</v>
      </c>
      <c r="H76" s="89">
        <v>1951.5530000000001</v>
      </c>
      <c r="I76" s="89">
        <v>2913.1990000000001</v>
      </c>
      <c r="J76" s="89">
        <v>3085.7280000000001</v>
      </c>
      <c r="K76" s="89">
        <v>1155.0909999999999</v>
      </c>
      <c r="L76" s="89">
        <v>21331.968000000001</v>
      </c>
      <c r="M76" s="89">
        <v>41339.595000000001</v>
      </c>
      <c r="N76" s="89">
        <v>4304.5780000000004</v>
      </c>
      <c r="O76" s="89">
        <v>337.51799999999997</v>
      </c>
    </row>
    <row r="77" spans="1:15" x14ac:dyDescent="0.25">
      <c r="A77" s="31" t="s">
        <v>15</v>
      </c>
      <c r="B77" s="31" t="s">
        <v>318</v>
      </c>
      <c r="C77" s="31" t="s">
        <v>134</v>
      </c>
      <c r="D77" s="31"/>
      <c r="E77" s="31" t="s">
        <v>18</v>
      </c>
      <c r="F77" s="32">
        <f t="shared" si="3"/>
        <v>13718.825666666666</v>
      </c>
      <c r="G77" s="89">
        <v>713.976</v>
      </c>
      <c r="H77" s="89">
        <v>1809.498</v>
      </c>
      <c r="I77" s="89">
        <v>5170.2979999999998</v>
      </c>
      <c r="J77" s="89">
        <v>6500.6229999999996</v>
      </c>
      <c r="K77" s="89">
        <v>5118.1009999999997</v>
      </c>
      <c r="L77" s="89">
        <v>4429.4690000000001</v>
      </c>
      <c r="M77" s="89">
        <v>7492.0389999999998</v>
      </c>
      <c r="N77" s="89">
        <v>16175.069</v>
      </c>
      <c r="O77" s="89">
        <v>17489.368999999999</v>
      </c>
    </row>
    <row r="78" spans="1:15" x14ac:dyDescent="0.25">
      <c r="A78" s="31" t="s">
        <v>15</v>
      </c>
      <c r="B78" s="31" t="s">
        <v>318</v>
      </c>
      <c r="C78" s="31" t="s">
        <v>109</v>
      </c>
      <c r="D78" s="31"/>
      <c r="E78" s="31" t="s">
        <v>18</v>
      </c>
      <c r="F78" s="32">
        <f t="shared" si="3"/>
        <v>13662.888000000001</v>
      </c>
      <c r="G78" s="89">
        <v>23430.996999999999</v>
      </c>
      <c r="H78" s="89">
        <v>2547.9090000000001</v>
      </c>
      <c r="I78" s="89">
        <v>1370.8820000000001</v>
      </c>
      <c r="J78" s="89">
        <v>46393.25</v>
      </c>
      <c r="K78" s="89">
        <v>533.66399999999999</v>
      </c>
      <c r="L78" s="89">
        <v>1777.057</v>
      </c>
      <c r="M78" s="89">
        <v>33827.741000000002</v>
      </c>
      <c r="N78" s="89">
        <v>2831.527</v>
      </c>
      <c r="O78" s="89">
        <v>4329.3959999999997</v>
      </c>
    </row>
    <row r="79" spans="1:15" x14ac:dyDescent="0.25">
      <c r="A79" s="31" t="s">
        <v>15</v>
      </c>
      <c r="B79" s="31" t="s">
        <v>318</v>
      </c>
      <c r="C79" s="31" t="s">
        <v>194</v>
      </c>
      <c r="D79" s="31"/>
      <c r="E79" s="31" t="s">
        <v>18</v>
      </c>
      <c r="F79" s="32">
        <f t="shared" si="3"/>
        <v>12868.254999999999</v>
      </c>
      <c r="G79" s="89">
        <v>2.2010000000000001</v>
      </c>
      <c r="H79" s="89">
        <v>0.38900000000000001</v>
      </c>
      <c r="I79" s="89">
        <v>17.407</v>
      </c>
      <c r="J79" s="89">
        <v>4922.5910000000003</v>
      </c>
      <c r="K79" s="89">
        <v>3.7509999999999999</v>
      </c>
      <c r="L79" s="89">
        <v>6.9329999999999998</v>
      </c>
      <c r="M79" s="89">
        <v>38584.773000000001</v>
      </c>
      <c r="N79" s="89">
        <v>0.48399999999999999</v>
      </c>
      <c r="O79" s="89">
        <v>19.507999999999999</v>
      </c>
    </row>
    <row r="80" spans="1:15" x14ac:dyDescent="0.25">
      <c r="A80" s="31" t="s">
        <v>15</v>
      </c>
      <c r="B80" s="31" t="s">
        <v>318</v>
      </c>
      <c r="C80" s="31" t="s">
        <v>163</v>
      </c>
      <c r="D80" s="31"/>
      <c r="E80" s="31" t="s">
        <v>18</v>
      </c>
      <c r="F80" s="32">
        <f t="shared" si="3"/>
        <v>12798.684333333333</v>
      </c>
      <c r="G80" s="89">
        <v>4097.8869999999997</v>
      </c>
      <c r="H80" s="89">
        <v>2792.2849999999999</v>
      </c>
      <c r="I80" s="89">
        <v>12519.004000000001</v>
      </c>
      <c r="J80" s="89">
        <v>24059.8</v>
      </c>
      <c r="K80" s="89">
        <v>21592.75</v>
      </c>
      <c r="L80" s="89">
        <v>24219.08</v>
      </c>
      <c r="M80" s="89">
        <v>6257.5450000000001</v>
      </c>
      <c r="N80" s="89">
        <v>19780.594000000001</v>
      </c>
      <c r="O80" s="89">
        <v>12357.914000000001</v>
      </c>
    </row>
    <row r="81" spans="1:15" x14ac:dyDescent="0.25">
      <c r="A81" s="31" t="s">
        <v>15</v>
      </c>
      <c r="B81" s="31" t="s">
        <v>318</v>
      </c>
      <c r="C81" s="31" t="s">
        <v>167</v>
      </c>
      <c r="D81" s="31"/>
      <c r="E81" s="31" t="s">
        <v>18</v>
      </c>
      <c r="F81" s="32">
        <f t="shared" si="3"/>
        <v>12160.525333333333</v>
      </c>
      <c r="G81" s="89">
        <v>4208.2049999999999</v>
      </c>
      <c r="H81" s="89">
        <v>7227.1009999999997</v>
      </c>
      <c r="I81" s="89">
        <v>7777.317</v>
      </c>
      <c r="J81" s="89">
        <v>6133.0230000000001</v>
      </c>
      <c r="K81" s="89">
        <v>10196.225</v>
      </c>
      <c r="L81" s="89">
        <v>14090.698</v>
      </c>
      <c r="M81" s="89">
        <v>14814.789000000001</v>
      </c>
      <c r="N81" s="89">
        <v>9229.8269999999993</v>
      </c>
      <c r="O81" s="89">
        <v>12436.96</v>
      </c>
    </row>
    <row r="82" spans="1:15" x14ac:dyDescent="0.25">
      <c r="A82" s="31" t="s">
        <v>15</v>
      </c>
      <c r="B82" s="31" t="s">
        <v>318</v>
      </c>
      <c r="C82" s="31" t="s">
        <v>97</v>
      </c>
      <c r="D82" s="31"/>
      <c r="E82" s="31" t="s">
        <v>18</v>
      </c>
      <c r="F82" s="32">
        <f t="shared" si="3"/>
        <v>9278.0490000000009</v>
      </c>
      <c r="G82" s="89">
        <v>1423.61</v>
      </c>
      <c r="H82" s="89">
        <v>3580.0880000000002</v>
      </c>
      <c r="I82" s="89">
        <v>4530.7520000000004</v>
      </c>
      <c r="J82" s="89">
        <v>5214.3530000000001</v>
      </c>
      <c r="K82" s="89">
        <v>4925.0389999999998</v>
      </c>
      <c r="L82" s="89">
        <v>5974.53</v>
      </c>
      <c r="M82" s="89">
        <v>5783.4120000000003</v>
      </c>
      <c r="N82" s="89">
        <v>12608.858</v>
      </c>
      <c r="O82" s="89">
        <v>9441.8770000000004</v>
      </c>
    </row>
    <row r="83" spans="1:15" x14ac:dyDescent="0.25">
      <c r="A83" s="31" t="s">
        <v>15</v>
      </c>
      <c r="B83" s="31" t="s">
        <v>318</v>
      </c>
      <c r="C83" s="31" t="s">
        <v>95</v>
      </c>
      <c r="D83" s="31"/>
      <c r="E83" s="31" t="s">
        <v>18</v>
      </c>
      <c r="F83" s="32">
        <f t="shared" si="3"/>
        <v>9176.0743333333339</v>
      </c>
      <c r="G83" s="89">
        <v>3651.9940000000001</v>
      </c>
      <c r="H83" s="89">
        <v>5084.4040000000005</v>
      </c>
      <c r="I83" s="89">
        <v>7399.7389999999996</v>
      </c>
      <c r="J83" s="89">
        <v>7990.4949999999999</v>
      </c>
      <c r="K83" s="89">
        <v>6626.8149999999996</v>
      </c>
      <c r="L83" s="89">
        <v>6533.4009999999998</v>
      </c>
      <c r="M83" s="89">
        <v>7563.1850000000004</v>
      </c>
      <c r="N83" s="89">
        <v>8206.6980000000003</v>
      </c>
      <c r="O83" s="89">
        <v>11758.34</v>
      </c>
    </row>
    <row r="84" spans="1:15" x14ac:dyDescent="0.25">
      <c r="A84" s="31" t="s">
        <v>15</v>
      </c>
      <c r="B84" s="31" t="s">
        <v>318</v>
      </c>
      <c r="C84" s="31" t="s">
        <v>79</v>
      </c>
      <c r="D84" s="31"/>
      <c r="E84" s="31" t="s">
        <v>18</v>
      </c>
      <c r="F84" s="32">
        <f t="shared" si="3"/>
        <v>9008.7110000000011</v>
      </c>
      <c r="G84" s="89">
        <v>2534.703</v>
      </c>
      <c r="H84" s="89">
        <v>1813.471</v>
      </c>
      <c r="I84" s="89">
        <v>1549.076</v>
      </c>
      <c r="J84" s="89">
        <v>2484.951</v>
      </c>
      <c r="K84" s="89">
        <v>4779.1940000000004</v>
      </c>
      <c r="L84" s="89">
        <v>11926.505999999999</v>
      </c>
      <c r="M84" s="89">
        <v>12535.638000000001</v>
      </c>
      <c r="N84" s="89">
        <v>7939.527</v>
      </c>
      <c r="O84" s="89">
        <v>6550.9679999999998</v>
      </c>
    </row>
    <row r="85" spans="1:15" x14ac:dyDescent="0.25">
      <c r="A85" s="31" t="s">
        <v>15</v>
      </c>
      <c r="B85" s="31" t="s">
        <v>318</v>
      </c>
      <c r="C85" s="31" t="s">
        <v>107</v>
      </c>
      <c r="D85" s="31"/>
      <c r="E85" s="31" t="s">
        <v>18</v>
      </c>
      <c r="F85" s="32">
        <f t="shared" si="3"/>
        <v>8371.7650000000012</v>
      </c>
      <c r="G85" s="89">
        <v>1294.374</v>
      </c>
      <c r="H85" s="89">
        <v>7510.0709999999999</v>
      </c>
      <c r="I85" s="89">
        <v>6646.7749999999996</v>
      </c>
      <c r="J85" s="89">
        <v>9105.3019999999997</v>
      </c>
      <c r="K85" s="89">
        <v>3337.2190000000001</v>
      </c>
      <c r="L85" s="89">
        <v>2994.9789999999998</v>
      </c>
      <c r="M85" s="89">
        <v>5352.8680000000004</v>
      </c>
      <c r="N85" s="89">
        <v>13170.79</v>
      </c>
      <c r="O85" s="89">
        <v>6591.6369999999997</v>
      </c>
    </row>
    <row r="86" spans="1:15" x14ac:dyDescent="0.25">
      <c r="A86" s="31" t="s">
        <v>15</v>
      </c>
      <c r="B86" s="31" t="s">
        <v>318</v>
      </c>
      <c r="C86" s="31" t="s">
        <v>76</v>
      </c>
      <c r="D86" s="31"/>
      <c r="E86" s="31" t="s">
        <v>18</v>
      </c>
      <c r="F86" s="32">
        <f t="shared" si="3"/>
        <v>7290.8849999999993</v>
      </c>
      <c r="G86" s="89">
        <v>5651.817</v>
      </c>
      <c r="H86" s="89">
        <v>6119.1090000000004</v>
      </c>
      <c r="I86" s="89">
        <v>17252.313999999998</v>
      </c>
      <c r="J86" s="89">
        <v>11452.393</v>
      </c>
      <c r="K86" s="89">
        <v>18085.128000000001</v>
      </c>
      <c r="L86" s="89">
        <v>9184.643</v>
      </c>
      <c r="M86" s="89">
        <v>6917.1120000000001</v>
      </c>
      <c r="N86" s="89">
        <v>9648.8310000000001</v>
      </c>
      <c r="O86" s="89">
        <v>5306.7120000000004</v>
      </c>
    </row>
    <row r="87" spans="1:15" x14ac:dyDescent="0.25">
      <c r="A87" s="31" t="s">
        <v>15</v>
      </c>
      <c r="B87" s="31" t="s">
        <v>318</v>
      </c>
      <c r="C87" s="31" t="s">
        <v>123</v>
      </c>
      <c r="D87" s="31"/>
      <c r="E87" s="31" t="s">
        <v>18</v>
      </c>
      <c r="F87" s="32">
        <f t="shared" si="3"/>
        <v>6063.2930000000006</v>
      </c>
      <c r="G87" s="89">
        <v>1653.9280000000001</v>
      </c>
      <c r="H87" s="89">
        <v>2028.902</v>
      </c>
      <c r="I87" s="89">
        <v>3032.6709999999998</v>
      </c>
      <c r="J87" s="89">
        <v>1973.46</v>
      </c>
      <c r="K87" s="89">
        <v>1228.989</v>
      </c>
      <c r="L87" s="89">
        <v>1546.077</v>
      </c>
      <c r="M87" s="89">
        <v>6891.0159999999996</v>
      </c>
      <c r="N87" s="89">
        <v>4799.9690000000001</v>
      </c>
      <c r="O87" s="89">
        <v>6498.8940000000002</v>
      </c>
    </row>
    <row r="88" spans="1:15" x14ac:dyDescent="0.25">
      <c r="A88" s="31" t="s">
        <v>15</v>
      </c>
      <c r="B88" s="31" t="s">
        <v>318</v>
      </c>
      <c r="C88" s="31" t="s">
        <v>71</v>
      </c>
      <c r="D88" s="31"/>
      <c r="E88" s="31" t="s">
        <v>18</v>
      </c>
      <c r="F88" s="32">
        <f t="shared" si="3"/>
        <v>5909.7276666666658</v>
      </c>
      <c r="G88" s="89">
        <v>6368.6850000000004</v>
      </c>
      <c r="H88" s="89">
        <v>5485.8050000000003</v>
      </c>
      <c r="I88" s="89">
        <v>5178.558</v>
      </c>
      <c r="J88" s="89">
        <v>6555.7179999999998</v>
      </c>
      <c r="K88" s="89">
        <v>3586.857</v>
      </c>
      <c r="L88" s="89">
        <v>4927.8860000000004</v>
      </c>
      <c r="M88" s="89">
        <v>2410.0010000000002</v>
      </c>
      <c r="N88" s="89">
        <v>9571.7729999999992</v>
      </c>
      <c r="O88" s="89">
        <v>5747.4089999999997</v>
      </c>
    </row>
    <row r="89" spans="1:15" x14ac:dyDescent="0.25">
      <c r="A89" s="31" t="s">
        <v>15</v>
      </c>
      <c r="B89" s="31" t="s">
        <v>318</v>
      </c>
      <c r="C89" s="31" t="s">
        <v>63</v>
      </c>
      <c r="D89" s="31"/>
      <c r="E89" s="31" t="s">
        <v>18</v>
      </c>
      <c r="F89" s="32">
        <f t="shared" si="3"/>
        <v>5692.3816666666671</v>
      </c>
      <c r="G89" s="89">
        <v>5702.3220000000001</v>
      </c>
      <c r="H89" s="89">
        <v>7583.8429999999998</v>
      </c>
      <c r="I89" s="89">
        <v>17993.82</v>
      </c>
      <c r="J89" s="89">
        <v>4536.3379999999997</v>
      </c>
      <c r="K89" s="89">
        <v>5950.66</v>
      </c>
      <c r="L89" s="89">
        <v>5233.68</v>
      </c>
      <c r="M89" s="89">
        <v>6963.9009999999998</v>
      </c>
      <c r="N89" s="89">
        <v>4743.4790000000003</v>
      </c>
      <c r="O89" s="89">
        <v>5369.7650000000003</v>
      </c>
    </row>
    <row r="90" spans="1:15" x14ac:dyDescent="0.25">
      <c r="A90" s="31" t="s">
        <v>15</v>
      </c>
      <c r="B90" s="31" t="s">
        <v>318</v>
      </c>
      <c r="C90" s="31" t="s">
        <v>75</v>
      </c>
      <c r="D90" s="31"/>
      <c r="E90" s="31" t="s">
        <v>18</v>
      </c>
      <c r="F90" s="32">
        <f t="shared" si="3"/>
        <v>5501.2793333333329</v>
      </c>
      <c r="G90" s="89">
        <v>1873.3520000000001</v>
      </c>
      <c r="H90" s="89">
        <v>1663.7819999999999</v>
      </c>
      <c r="I90" s="89">
        <v>1295.671</v>
      </c>
      <c r="J90" s="89">
        <v>2710.701</v>
      </c>
      <c r="K90" s="89">
        <v>1770.1289999999999</v>
      </c>
      <c r="L90" s="89">
        <v>2370.0610000000001</v>
      </c>
      <c r="M90" s="89">
        <v>2727.6030000000001</v>
      </c>
      <c r="N90" s="89">
        <v>5271.5029999999997</v>
      </c>
      <c r="O90" s="89">
        <v>8504.732</v>
      </c>
    </row>
    <row r="91" spans="1:15" x14ac:dyDescent="0.25">
      <c r="A91" s="31" t="s">
        <v>15</v>
      </c>
      <c r="B91" s="31" t="s">
        <v>318</v>
      </c>
      <c r="C91" s="31" t="s">
        <v>86</v>
      </c>
      <c r="D91" s="31"/>
      <c r="E91" s="31" t="s">
        <v>18</v>
      </c>
      <c r="F91" s="32">
        <f t="shared" si="3"/>
        <v>5490.8120000000008</v>
      </c>
      <c r="G91" s="89">
        <v>85.777000000000001</v>
      </c>
      <c r="H91" s="89">
        <v>7265.5780000000004</v>
      </c>
      <c r="I91" s="89">
        <v>5204.415</v>
      </c>
      <c r="J91" s="89">
        <v>77666.297999999995</v>
      </c>
      <c r="K91" s="89">
        <v>9482.7189999999991</v>
      </c>
      <c r="L91" s="89">
        <v>16821.755000000001</v>
      </c>
      <c r="M91" s="89">
        <v>16001.233</v>
      </c>
      <c r="N91" s="89">
        <v>223.93199999999999</v>
      </c>
      <c r="O91" s="89">
        <v>247.27099999999999</v>
      </c>
    </row>
    <row r="92" spans="1:15" x14ac:dyDescent="0.25">
      <c r="A92" s="31" t="s">
        <v>15</v>
      </c>
      <c r="B92" s="31" t="s">
        <v>318</v>
      </c>
      <c r="C92" s="31" t="s">
        <v>102</v>
      </c>
      <c r="D92" s="31"/>
      <c r="E92" s="31" t="s">
        <v>18</v>
      </c>
      <c r="F92" s="32">
        <f t="shared" si="3"/>
        <v>4894.6570000000002</v>
      </c>
      <c r="G92" s="89">
        <v>684.23599999999999</v>
      </c>
      <c r="H92" s="89">
        <v>677.86800000000005</v>
      </c>
      <c r="I92" s="89">
        <v>1486.106</v>
      </c>
      <c r="J92" s="89">
        <v>1851.1320000000001</v>
      </c>
      <c r="K92" s="89">
        <v>368.08600000000001</v>
      </c>
      <c r="L92" s="89">
        <v>3054.875</v>
      </c>
      <c r="M92" s="89">
        <v>3267.1889999999999</v>
      </c>
      <c r="N92" s="89">
        <v>1082.9970000000001</v>
      </c>
      <c r="O92" s="89">
        <v>10333.785</v>
      </c>
    </row>
    <row r="93" spans="1:15" x14ac:dyDescent="0.25">
      <c r="A93" s="31" t="s">
        <v>15</v>
      </c>
      <c r="B93" s="31" t="s">
        <v>318</v>
      </c>
      <c r="C93" s="31" t="s">
        <v>131</v>
      </c>
      <c r="D93" s="31"/>
      <c r="E93" s="31" t="s">
        <v>18</v>
      </c>
      <c r="F93" s="32">
        <f t="shared" si="3"/>
        <v>4091.3916666666664</v>
      </c>
      <c r="G93" s="89">
        <v>1118.4649999999999</v>
      </c>
      <c r="H93" s="89">
        <v>1417.2670000000001</v>
      </c>
      <c r="I93" s="89">
        <v>1313.915</v>
      </c>
      <c r="J93" s="89">
        <v>1989.0429999999999</v>
      </c>
      <c r="K93" s="89">
        <v>2322.049</v>
      </c>
      <c r="L93" s="89">
        <v>1318.251</v>
      </c>
      <c r="M93" s="89">
        <v>3611.4409999999998</v>
      </c>
      <c r="N93" s="89">
        <v>4633.5069999999996</v>
      </c>
      <c r="O93" s="89">
        <v>4029.2269999999999</v>
      </c>
    </row>
    <row r="94" spans="1:15" x14ac:dyDescent="0.25">
      <c r="A94" s="31" t="s">
        <v>15</v>
      </c>
      <c r="B94" s="31" t="s">
        <v>318</v>
      </c>
      <c r="C94" s="31" t="s">
        <v>55</v>
      </c>
      <c r="D94" s="31"/>
      <c r="E94" s="31" t="s">
        <v>18</v>
      </c>
      <c r="F94" s="32">
        <f t="shared" si="3"/>
        <v>3780.4616666666666</v>
      </c>
      <c r="G94" s="89">
        <v>2229.5030000000002</v>
      </c>
      <c r="H94" s="89">
        <v>2006.6579999999999</v>
      </c>
      <c r="I94" s="89">
        <v>617.21799999999996</v>
      </c>
      <c r="J94" s="89">
        <v>9709.6610000000001</v>
      </c>
      <c r="K94" s="89">
        <v>2159.3969999999999</v>
      </c>
      <c r="L94" s="89">
        <v>2938.5650000000001</v>
      </c>
      <c r="M94" s="89">
        <v>3991.192</v>
      </c>
      <c r="N94" s="89">
        <v>3815.848</v>
      </c>
      <c r="O94" s="89">
        <v>3534.3449999999998</v>
      </c>
    </row>
    <row r="95" spans="1:15" x14ac:dyDescent="0.25">
      <c r="A95" s="31" t="s">
        <v>15</v>
      </c>
      <c r="B95" s="31" t="s">
        <v>318</v>
      </c>
      <c r="C95" s="31" t="s">
        <v>90</v>
      </c>
      <c r="D95" s="31"/>
      <c r="E95" s="31" t="s">
        <v>18</v>
      </c>
      <c r="F95" s="32">
        <f t="shared" si="3"/>
        <v>3330.8243333333335</v>
      </c>
      <c r="G95" s="89">
        <v>26.649000000000001</v>
      </c>
      <c r="H95" s="89">
        <v>9363.67</v>
      </c>
      <c r="I95" s="89">
        <v>77.807000000000002</v>
      </c>
      <c r="J95" s="89">
        <v>2766.4189999999999</v>
      </c>
      <c r="K95" s="89">
        <v>200.08699999999999</v>
      </c>
      <c r="L95" s="89">
        <v>4852.6899999999996</v>
      </c>
      <c r="M95" s="89">
        <v>2181.1379999999999</v>
      </c>
      <c r="N95" s="89">
        <v>5587.6369999999997</v>
      </c>
      <c r="O95" s="89">
        <v>2223.6979999999999</v>
      </c>
    </row>
    <row r="96" spans="1:15" x14ac:dyDescent="0.25">
      <c r="A96" s="31" t="s">
        <v>15</v>
      </c>
      <c r="B96" s="31" t="s">
        <v>318</v>
      </c>
      <c r="C96" s="31" t="s">
        <v>178</v>
      </c>
      <c r="D96" s="31"/>
      <c r="E96" s="31" t="s">
        <v>18</v>
      </c>
      <c r="F96" s="32">
        <f t="shared" si="3"/>
        <v>3282.5629999999996</v>
      </c>
      <c r="G96" s="89">
        <v>2613.835</v>
      </c>
      <c r="H96" s="89">
        <v>3378.1060000000002</v>
      </c>
      <c r="I96" s="89">
        <v>2349.9749999999999</v>
      </c>
      <c r="J96" s="89">
        <v>1892.114</v>
      </c>
      <c r="K96" s="89">
        <v>3120.7469999999998</v>
      </c>
      <c r="L96" s="89">
        <v>9687.2170000000006</v>
      </c>
      <c r="M96" s="89">
        <v>2782.7559999999999</v>
      </c>
      <c r="N96" s="89">
        <v>2942.6219999999998</v>
      </c>
      <c r="O96" s="89">
        <v>4122.3109999999997</v>
      </c>
    </row>
    <row r="97" spans="1:15" x14ac:dyDescent="0.25">
      <c r="A97" s="31" t="s">
        <v>15</v>
      </c>
      <c r="B97" s="31" t="s">
        <v>318</v>
      </c>
      <c r="C97" s="31" t="s">
        <v>146</v>
      </c>
      <c r="D97" s="31"/>
      <c r="E97" s="31" t="s">
        <v>18</v>
      </c>
      <c r="F97" s="32">
        <f t="shared" si="3"/>
        <v>3085.6673333333333</v>
      </c>
      <c r="G97" s="89">
        <v>1447.1959999999999</v>
      </c>
      <c r="H97" s="89">
        <v>1840.223</v>
      </c>
      <c r="I97" s="89">
        <v>1055.5709999999999</v>
      </c>
      <c r="J97" s="89">
        <v>2359.3449999999998</v>
      </c>
      <c r="K97" s="89">
        <v>1348.672</v>
      </c>
      <c r="L97" s="89">
        <v>1669.6479999999999</v>
      </c>
      <c r="M97" s="89">
        <v>2590.9679999999998</v>
      </c>
      <c r="N97" s="89">
        <v>2831.3789999999999</v>
      </c>
      <c r="O97" s="89">
        <v>3834.6550000000002</v>
      </c>
    </row>
    <row r="98" spans="1:15" x14ac:dyDescent="0.25">
      <c r="A98" s="31" t="s">
        <v>15</v>
      </c>
      <c r="B98" s="31" t="s">
        <v>318</v>
      </c>
      <c r="C98" s="31" t="s">
        <v>62</v>
      </c>
      <c r="D98" s="31"/>
      <c r="E98" s="31" t="s">
        <v>18</v>
      </c>
      <c r="F98" s="32">
        <f t="shared" si="3"/>
        <v>2867.6709999999998</v>
      </c>
      <c r="G98" s="89">
        <v>1534.2560000000001</v>
      </c>
      <c r="H98" s="89">
        <v>1344.2850000000001</v>
      </c>
      <c r="I98" s="89">
        <v>3004.7730000000001</v>
      </c>
      <c r="J98" s="89">
        <v>3381.2939999999999</v>
      </c>
      <c r="K98" s="89">
        <v>1280.653</v>
      </c>
      <c r="L98" s="89">
        <v>1455.1469999999999</v>
      </c>
      <c r="M98" s="89">
        <v>3593.078</v>
      </c>
      <c r="N98" s="89">
        <v>1953.479</v>
      </c>
      <c r="O98" s="89">
        <v>3056.4560000000001</v>
      </c>
    </row>
    <row r="99" spans="1:15" x14ac:dyDescent="0.25">
      <c r="A99" s="31" t="s">
        <v>15</v>
      </c>
      <c r="B99" s="31" t="s">
        <v>318</v>
      </c>
      <c r="C99" s="31" t="s">
        <v>171</v>
      </c>
      <c r="D99" s="31"/>
      <c r="E99" s="31" t="s">
        <v>18</v>
      </c>
      <c r="F99" s="32">
        <f t="shared" si="3"/>
        <v>2744.1926666666664</v>
      </c>
      <c r="G99" s="89">
        <v>696.62699999999995</v>
      </c>
      <c r="H99" s="89">
        <v>641.54899999999998</v>
      </c>
      <c r="I99" s="89">
        <v>801.74300000000005</v>
      </c>
      <c r="J99" s="89">
        <v>861.99300000000005</v>
      </c>
      <c r="K99" s="89">
        <v>1113.691</v>
      </c>
      <c r="L99" s="89">
        <v>1657.692</v>
      </c>
      <c r="M99" s="89">
        <v>2252.9859999999999</v>
      </c>
      <c r="N99" s="89">
        <v>3549.0210000000002</v>
      </c>
      <c r="O99" s="89">
        <v>2430.5709999999999</v>
      </c>
    </row>
    <row r="100" spans="1:15" x14ac:dyDescent="0.25">
      <c r="A100" s="31" t="s">
        <v>15</v>
      </c>
      <c r="B100" s="31" t="s">
        <v>318</v>
      </c>
      <c r="C100" s="31" t="s">
        <v>165</v>
      </c>
      <c r="D100" s="31"/>
      <c r="E100" s="31" t="s">
        <v>18</v>
      </c>
      <c r="F100" s="32">
        <f t="shared" si="3"/>
        <v>2594.9906666666666</v>
      </c>
      <c r="G100" s="89">
        <v>20877.374</v>
      </c>
      <c r="H100" s="89">
        <v>2555.3130000000001</v>
      </c>
      <c r="I100" s="89">
        <v>3507.259</v>
      </c>
      <c r="J100" s="89">
        <v>1531.0940000000001</v>
      </c>
      <c r="K100" s="89">
        <v>1424.097</v>
      </c>
      <c r="L100" s="89">
        <v>4925.1660000000002</v>
      </c>
      <c r="M100" s="89">
        <v>529.94399999999996</v>
      </c>
      <c r="N100" s="89">
        <v>6123.0569999999998</v>
      </c>
      <c r="O100" s="89">
        <v>1131.971</v>
      </c>
    </row>
    <row r="101" spans="1:15" x14ac:dyDescent="0.25">
      <c r="A101" s="31" t="s">
        <v>15</v>
      </c>
      <c r="B101" s="31" t="s">
        <v>318</v>
      </c>
      <c r="C101" s="31" t="s">
        <v>176</v>
      </c>
      <c r="D101" s="31"/>
      <c r="E101" s="31" t="s">
        <v>18</v>
      </c>
      <c r="F101" s="32">
        <f t="shared" si="3"/>
        <v>2438.2906666666663</v>
      </c>
      <c r="G101" s="89">
        <v>1867.74</v>
      </c>
      <c r="H101" s="89">
        <v>2104.9409999999998</v>
      </c>
      <c r="I101" s="89">
        <v>3966.79</v>
      </c>
      <c r="J101" s="89">
        <v>2639.6930000000002</v>
      </c>
      <c r="K101" s="89">
        <v>2214.44</v>
      </c>
      <c r="L101" s="89">
        <v>2575.502</v>
      </c>
      <c r="M101" s="89">
        <v>2060.5650000000001</v>
      </c>
      <c r="N101" s="89">
        <v>3119.0839999999998</v>
      </c>
      <c r="O101" s="89">
        <v>2135.223</v>
      </c>
    </row>
    <row r="102" spans="1:15" x14ac:dyDescent="0.25">
      <c r="A102" s="31" t="s">
        <v>15</v>
      </c>
      <c r="B102" s="31" t="s">
        <v>318</v>
      </c>
      <c r="C102" s="31" t="s">
        <v>88</v>
      </c>
      <c r="D102" s="31"/>
      <c r="E102" s="31" t="s">
        <v>18</v>
      </c>
      <c r="F102" s="32">
        <f t="shared" si="3"/>
        <v>2352.5230000000001</v>
      </c>
      <c r="G102" s="89">
        <v>2352.0100000000002</v>
      </c>
      <c r="H102" s="89">
        <v>3826.4189999999999</v>
      </c>
      <c r="I102" s="89">
        <v>4999.5029999999997</v>
      </c>
      <c r="J102" s="89">
        <v>6532.12</v>
      </c>
      <c r="K102" s="89">
        <v>4293.8869999999997</v>
      </c>
      <c r="L102" s="89">
        <v>49336.555999999997</v>
      </c>
      <c r="M102" s="89">
        <v>1373.0119999999999</v>
      </c>
      <c r="N102" s="89">
        <v>1400.7840000000001</v>
      </c>
      <c r="O102" s="89">
        <v>4283.7730000000001</v>
      </c>
    </row>
    <row r="103" spans="1:15" x14ac:dyDescent="0.25">
      <c r="A103" s="31" t="s">
        <v>15</v>
      </c>
      <c r="B103" s="31" t="s">
        <v>318</v>
      </c>
      <c r="C103" s="31" t="s">
        <v>126</v>
      </c>
      <c r="D103" s="31"/>
      <c r="E103" s="31" t="s">
        <v>18</v>
      </c>
      <c r="F103" s="32">
        <f t="shared" si="3"/>
        <v>2318.2556666666665</v>
      </c>
      <c r="G103" s="89">
        <v>3273.444</v>
      </c>
      <c r="H103" s="89">
        <v>47869.396999999997</v>
      </c>
      <c r="I103" s="89">
        <v>84806.263999999996</v>
      </c>
      <c r="J103" s="89">
        <v>302785.902</v>
      </c>
      <c r="K103" s="89">
        <v>66424.948000000004</v>
      </c>
      <c r="L103" s="89">
        <v>373.84800000000001</v>
      </c>
      <c r="M103" s="89">
        <v>535.77200000000005</v>
      </c>
      <c r="N103" s="89">
        <v>1574.039</v>
      </c>
      <c r="O103" s="89">
        <v>4844.9560000000001</v>
      </c>
    </row>
    <row r="104" spans="1:15" x14ac:dyDescent="0.25">
      <c r="A104" s="31" t="s">
        <v>15</v>
      </c>
      <c r="B104" s="31" t="s">
        <v>318</v>
      </c>
      <c r="C104" s="31" t="s">
        <v>193</v>
      </c>
      <c r="D104" s="31"/>
      <c r="E104" s="31" t="s">
        <v>18</v>
      </c>
      <c r="F104" s="32">
        <f t="shared" si="3"/>
        <v>2246.2726666666667</v>
      </c>
      <c r="G104" s="89"/>
      <c r="H104" s="89">
        <v>3.202</v>
      </c>
      <c r="I104" s="89">
        <v>15.281000000000001</v>
      </c>
      <c r="J104" s="89">
        <v>4.766</v>
      </c>
      <c r="K104" s="89">
        <v>4.1239999999999997</v>
      </c>
      <c r="L104" s="89">
        <v>1.375</v>
      </c>
      <c r="M104" s="89">
        <v>0.86099999999999999</v>
      </c>
      <c r="N104" s="89">
        <v>0.78300000000000003</v>
      </c>
      <c r="O104" s="89">
        <v>6737.174</v>
      </c>
    </row>
    <row r="105" spans="1:15" x14ac:dyDescent="0.25">
      <c r="A105" s="31" t="s">
        <v>15</v>
      </c>
      <c r="B105" s="31" t="s">
        <v>318</v>
      </c>
      <c r="C105" s="31" t="s">
        <v>70</v>
      </c>
      <c r="D105" s="31"/>
      <c r="E105" s="31" t="s">
        <v>18</v>
      </c>
      <c r="F105" s="32">
        <f t="shared" si="3"/>
        <v>2186.625</v>
      </c>
      <c r="G105" s="89">
        <v>2798.7379999999998</v>
      </c>
      <c r="H105" s="89">
        <v>1380.0450000000001</v>
      </c>
      <c r="I105" s="89">
        <v>2659.9929999999999</v>
      </c>
      <c r="J105" s="89">
        <v>3701.2060000000001</v>
      </c>
      <c r="K105" s="89">
        <v>1415.556</v>
      </c>
      <c r="L105" s="89">
        <v>1867.143</v>
      </c>
      <c r="M105" s="89">
        <v>2051.9490000000001</v>
      </c>
      <c r="N105" s="89">
        <v>2464.819</v>
      </c>
      <c r="O105" s="89">
        <v>2043.107</v>
      </c>
    </row>
    <row r="106" spans="1:15" x14ac:dyDescent="0.25">
      <c r="A106" s="31" t="s">
        <v>15</v>
      </c>
      <c r="B106" s="31" t="s">
        <v>318</v>
      </c>
      <c r="C106" s="31" t="s">
        <v>160</v>
      </c>
      <c r="D106" s="31"/>
      <c r="E106" s="31" t="s">
        <v>18</v>
      </c>
      <c r="F106" s="32">
        <f t="shared" si="3"/>
        <v>1919.7173333333333</v>
      </c>
      <c r="G106" s="89">
        <v>666.50699999999995</v>
      </c>
      <c r="H106" s="89">
        <v>125.28</v>
      </c>
      <c r="I106" s="89">
        <v>203.17099999999999</v>
      </c>
      <c r="J106" s="89">
        <v>312.03399999999999</v>
      </c>
      <c r="K106" s="89">
        <v>52.033000000000001</v>
      </c>
      <c r="L106" s="89">
        <v>2650.2379999999998</v>
      </c>
      <c r="M106" s="89">
        <v>823.8</v>
      </c>
      <c r="N106" s="89">
        <v>130.94800000000001</v>
      </c>
      <c r="O106" s="89">
        <v>4804.4040000000005</v>
      </c>
    </row>
    <row r="107" spans="1:15" x14ac:dyDescent="0.25">
      <c r="A107" s="31" t="s">
        <v>15</v>
      </c>
      <c r="B107" s="31" t="s">
        <v>318</v>
      </c>
      <c r="C107" s="31" t="s">
        <v>85</v>
      </c>
      <c r="D107" s="31"/>
      <c r="E107" s="31" t="s">
        <v>18</v>
      </c>
      <c r="F107" s="32">
        <f t="shared" si="3"/>
        <v>1891.1706666666669</v>
      </c>
      <c r="G107" s="89">
        <v>2115.7170000000001</v>
      </c>
      <c r="H107" s="89">
        <v>2060.3629999999998</v>
      </c>
      <c r="I107" s="89">
        <v>1130.3009999999999</v>
      </c>
      <c r="J107" s="89">
        <v>1518.4749999999999</v>
      </c>
      <c r="K107" s="89">
        <v>1261.8620000000001</v>
      </c>
      <c r="L107" s="89">
        <v>1421.472</v>
      </c>
      <c r="M107" s="89">
        <v>1820.39</v>
      </c>
      <c r="N107" s="89">
        <v>2139.2669999999998</v>
      </c>
      <c r="O107" s="89">
        <v>1713.855</v>
      </c>
    </row>
    <row r="108" spans="1:15" x14ac:dyDescent="0.25">
      <c r="A108" s="31" t="s">
        <v>15</v>
      </c>
      <c r="B108" s="31" t="s">
        <v>318</v>
      </c>
      <c r="C108" s="31" t="s">
        <v>117</v>
      </c>
      <c r="D108" s="31"/>
      <c r="E108" s="31" t="s">
        <v>18</v>
      </c>
      <c r="F108" s="32">
        <f t="shared" si="3"/>
        <v>1792.5476666666666</v>
      </c>
      <c r="G108" s="89">
        <v>998.94899999999996</v>
      </c>
      <c r="H108" s="89">
        <v>601.75699999999995</v>
      </c>
      <c r="I108" s="89">
        <v>77.838999999999999</v>
      </c>
      <c r="J108" s="89">
        <v>1760.078</v>
      </c>
      <c r="K108" s="89">
        <v>184.876</v>
      </c>
      <c r="L108" s="89">
        <v>468.83300000000003</v>
      </c>
      <c r="M108" s="89">
        <v>540.90300000000002</v>
      </c>
      <c r="N108" s="89">
        <v>3858.7869999999998</v>
      </c>
      <c r="O108" s="89">
        <v>977.95299999999997</v>
      </c>
    </row>
    <row r="109" spans="1:15" x14ac:dyDescent="0.25">
      <c r="A109" s="31" t="s">
        <v>15</v>
      </c>
      <c r="B109" s="31" t="s">
        <v>318</v>
      </c>
      <c r="C109" s="31" t="s">
        <v>147</v>
      </c>
      <c r="D109" s="31"/>
      <c r="E109" s="31" t="s">
        <v>18</v>
      </c>
      <c r="F109" s="32">
        <f t="shared" si="3"/>
        <v>1653.8073333333332</v>
      </c>
      <c r="G109" s="89">
        <v>364.23599999999999</v>
      </c>
      <c r="H109" s="89">
        <v>1825.4829999999999</v>
      </c>
      <c r="I109" s="89">
        <v>17746.862000000001</v>
      </c>
      <c r="J109" s="89">
        <v>1521.354</v>
      </c>
      <c r="K109" s="89">
        <v>717.26800000000003</v>
      </c>
      <c r="L109" s="89">
        <v>4486.7420000000002</v>
      </c>
      <c r="M109" s="89">
        <v>1102.8969999999999</v>
      </c>
      <c r="N109" s="89">
        <v>1836.1679999999999</v>
      </c>
      <c r="O109" s="89">
        <v>2022.357</v>
      </c>
    </row>
    <row r="110" spans="1:15" x14ac:dyDescent="0.25">
      <c r="A110" s="31" t="s">
        <v>15</v>
      </c>
      <c r="B110" s="31" t="s">
        <v>318</v>
      </c>
      <c r="C110" s="31" t="s">
        <v>48</v>
      </c>
      <c r="D110" s="31"/>
      <c r="E110" s="31" t="s">
        <v>18</v>
      </c>
      <c r="F110" s="32">
        <f t="shared" si="3"/>
        <v>1642.5043333333333</v>
      </c>
      <c r="G110" s="89">
        <v>1233.5050000000001</v>
      </c>
      <c r="H110" s="89">
        <v>2971.451</v>
      </c>
      <c r="I110" s="89">
        <v>14219.481</v>
      </c>
      <c r="J110" s="89">
        <v>9211.5020000000004</v>
      </c>
      <c r="K110" s="89">
        <v>5427.3469999999998</v>
      </c>
      <c r="L110" s="89">
        <v>3953.7040000000002</v>
      </c>
      <c r="M110" s="89">
        <v>3049.0880000000002</v>
      </c>
      <c r="N110" s="89">
        <v>1287.8140000000001</v>
      </c>
      <c r="O110" s="89">
        <v>590.61099999999999</v>
      </c>
    </row>
    <row r="111" spans="1:15" x14ac:dyDescent="0.25">
      <c r="A111" s="31" t="s">
        <v>15</v>
      </c>
      <c r="B111" s="31" t="s">
        <v>318</v>
      </c>
      <c r="C111" s="31" t="s">
        <v>99</v>
      </c>
      <c r="D111" s="31"/>
      <c r="E111" s="31" t="s">
        <v>18</v>
      </c>
      <c r="F111" s="32">
        <f t="shared" si="3"/>
        <v>1607.2083333333333</v>
      </c>
      <c r="G111" s="89">
        <v>243.733</v>
      </c>
      <c r="H111" s="89">
        <v>885.29899999999998</v>
      </c>
      <c r="I111" s="89">
        <v>483.02100000000002</v>
      </c>
      <c r="J111" s="89">
        <v>1564.3579999999999</v>
      </c>
      <c r="K111" s="89">
        <v>941.74</v>
      </c>
      <c r="L111" s="89">
        <v>731.35799999999995</v>
      </c>
      <c r="M111" s="89">
        <v>1236.0229999999999</v>
      </c>
      <c r="N111" s="89">
        <v>1476.8430000000001</v>
      </c>
      <c r="O111" s="89">
        <v>2108.759</v>
      </c>
    </row>
    <row r="112" spans="1:15" x14ac:dyDescent="0.25">
      <c r="A112" s="31" t="s">
        <v>15</v>
      </c>
      <c r="B112" s="31" t="s">
        <v>318</v>
      </c>
      <c r="C112" s="31" t="s">
        <v>68</v>
      </c>
      <c r="D112" s="31"/>
      <c r="E112" s="31" t="s">
        <v>18</v>
      </c>
      <c r="F112" s="32">
        <f t="shared" si="3"/>
        <v>1593.7693333333334</v>
      </c>
      <c r="G112" s="89">
        <v>690.62400000000002</v>
      </c>
      <c r="H112" s="89">
        <v>168403.01</v>
      </c>
      <c r="I112" s="89">
        <v>4207.3329999999996</v>
      </c>
      <c r="J112" s="89">
        <v>21091.666000000001</v>
      </c>
      <c r="K112" s="89">
        <v>186230.038</v>
      </c>
      <c r="L112" s="89">
        <v>1620.5</v>
      </c>
      <c r="M112" s="89">
        <v>1480.595</v>
      </c>
      <c r="N112" s="89">
        <v>2231.203</v>
      </c>
      <c r="O112" s="89">
        <v>1069.51</v>
      </c>
    </row>
    <row r="113" spans="1:15" x14ac:dyDescent="0.25">
      <c r="A113" s="31" t="s">
        <v>15</v>
      </c>
      <c r="B113" s="31" t="s">
        <v>318</v>
      </c>
      <c r="C113" s="31" t="s">
        <v>179</v>
      </c>
      <c r="D113" s="31"/>
      <c r="E113" s="31" t="s">
        <v>18</v>
      </c>
      <c r="F113" s="32">
        <f t="shared" si="3"/>
        <v>1496.8806666666667</v>
      </c>
      <c r="G113" s="89">
        <v>548.45799999999997</v>
      </c>
      <c r="H113" s="89">
        <v>180.21199999999999</v>
      </c>
      <c r="I113" s="89">
        <v>468.12200000000001</v>
      </c>
      <c r="J113" s="89">
        <v>209.476</v>
      </c>
      <c r="K113" s="89">
        <v>654.92200000000003</v>
      </c>
      <c r="L113" s="89">
        <v>629.32799999999997</v>
      </c>
      <c r="M113" s="89">
        <v>559.16700000000003</v>
      </c>
      <c r="N113" s="89">
        <v>511.04</v>
      </c>
      <c r="O113" s="89">
        <v>3420.4349999999999</v>
      </c>
    </row>
    <row r="114" spans="1:15" x14ac:dyDescent="0.25">
      <c r="A114" s="31" t="s">
        <v>15</v>
      </c>
      <c r="B114" s="31" t="s">
        <v>318</v>
      </c>
      <c r="C114" s="31" t="s">
        <v>42</v>
      </c>
      <c r="D114" s="31"/>
      <c r="E114" s="31" t="s">
        <v>18</v>
      </c>
      <c r="F114" s="32">
        <f t="shared" si="3"/>
        <v>1398.7176666666667</v>
      </c>
      <c r="G114" s="89">
        <v>1889.068</v>
      </c>
      <c r="H114" s="89">
        <v>74.438000000000002</v>
      </c>
      <c r="I114" s="89">
        <v>1292.2349999999999</v>
      </c>
      <c r="J114" s="89">
        <v>66.350999999999999</v>
      </c>
      <c r="K114" s="89">
        <v>465.19099999999997</v>
      </c>
      <c r="L114" s="89">
        <v>152.38499999999999</v>
      </c>
      <c r="M114" s="89">
        <v>1910.3040000000001</v>
      </c>
      <c r="N114" s="89">
        <v>1311.3420000000001</v>
      </c>
      <c r="O114" s="89">
        <v>974.50699999999995</v>
      </c>
    </row>
    <row r="115" spans="1:15" x14ac:dyDescent="0.25">
      <c r="A115" s="31" t="s">
        <v>15</v>
      </c>
      <c r="B115" s="31" t="s">
        <v>318</v>
      </c>
      <c r="C115" s="31" t="s">
        <v>159</v>
      </c>
      <c r="D115" s="31"/>
      <c r="E115" s="31" t="s">
        <v>18</v>
      </c>
      <c r="F115" s="32">
        <f t="shared" si="3"/>
        <v>1063.2113333333334</v>
      </c>
      <c r="G115" s="89">
        <v>417.44400000000002</v>
      </c>
      <c r="H115" s="89">
        <v>427.00400000000002</v>
      </c>
      <c r="I115" s="89">
        <v>1357.451</v>
      </c>
      <c r="J115" s="89">
        <v>366.26100000000002</v>
      </c>
      <c r="K115" s="89">
        <v>321.03399999999999</v>
      </c>
      <c r="L115" s="89">
        <v>1043.5650000000001</v>
      </c>
      <c r="M115" s="89">
        <v>767.44200000000001</v>
      </c>
      <c r="N115" s="89">
        <v>1479.75</v>
      </c>
      <c r="O115" s="89">
        <v>942.44200000000001</v>
      </c>
    </row>
    <row r="116" spans="1:15" x14ac:dyDescent="0.25">
      <c r="A116" s="31" t="s">
        <v>15</v>
      </c>
      <c r="B116" s="31" t="s">
        <v>318</v>
      </c>
      <c r="C116" s="31" t="s">
        <v>173</v>
      </c>
      <c r="D116" s="31"/>
      <c r="E116" s="31" t="s">
        <v>18</v>
      </c>
      <c r="F116" s="32">
        <f t="shared" si="3"/>
        <v>1014.0133333333333</v>
      </c>
      <c r="G116" s="89">
        <v>11.037000000000001</v>
      </c>
      <c r="H116" s="89">
        <v>3.2589999999999999</v>
      </c>
      <c r="I116" s="89">
        <v>7.117</v>
      </c>
      <c r="J116" s="89">
        <v>213.55</v>
      </c>
      <c r="K116" s="89">
        <v>17.649999999999999</v>
      </c>
      <c r="L116" s="89">
        <v>19.045999999999999</v>
      </c>
      <c r="M116" s="89">
        <v>1.5549999999999999</v>
      </c>
      <c r="N116" s="89">
        <v>5.8769999999999998</v>
      </c>
      <c r="O116" s="89">
        <v>3034.6080000000002</v>
      </c>
    </row>
    <row r="117" spans="1:15" x14ac:dyDescent="0.25">
      <c r="A117" s="31" t="s">
        <v>15</v>
      </c>
      <c r="B117" s="31" t="s">
        <v>318</v>
      </c>
      <c r="C117" s="31" t="s">
        <v>125</v>
      </c>
      <c r="D117" s="31"/>
      <c r="E117" s="31" t="s">
        <v>18</v>
      </c>
      <c r="F117" s="32">
        <f t="shared" si="3"/>
        <v>1004.4063333333335</v>
      </c>
      <c r="G117" s="89">
        <v>302.44799999999998</v>
      </c>
      <c r="H117" s="89">
        <v>2023.8209999999999</v>
      </c>
      <c r="I117" s="89">
        <v>612.31899999999996</v>
      </c>
      <c r="J117" s="89">
        <v>1125.106</v>
      </c>
      <c r="K117" s="89">
        <v>716.73800000000006</v>
      </c>
      <c r="L117" s="89">
        <v>960.88599999999997</v>
      </c>
      <c r="M117" s="89">
        <v>1107.171</v>
      </c>
      <c r="N117" s="89">
        <v>1073.8800000000001</v>
      </c>
      <c r="O117" s="89">
        <v>832.16800000000001</v>
      </c>
    </row>
    <row r="118" spans="1:15" x14ac:dyDescent="0.25">
      <c r="A118" s="31" t="s">
        <v>15</v>
      </c>
      <c r="B118" s="31" t="s">
        <v>318</v>
      </c>
      <c r="C118" s="31" t="s">
        <v>129</v>
      </c>
      <c r="D118" s="31"/>
      <c r="E118" s="31" t="s">
        <v>18</v>
      </c>
      <c r="F118" s="32">
        <f t="shared" si="3"/>
        <v>997.51266666666663</v>
      </c>
      <c r="G118" s="89">
        <v>190.26499999999999</v>
      </c>
      <c r="H118" s="89">
        <v>16.811</v>
      </c>
      <c r="I118" s="89">
        <v>4.2160000000000002</v>
      </c>
      <c r="J118" s="89">
        <v>65.123000000000005</v>
      </c>
      <c r="K118" s="89">
        <v>2.9180000000000001</v>
      </c>
      <c r="L118" s="89">
        <v>56.944000000000003</v>
      </c>
      <c r="M118" s="89">
        <v>65.643000000000001</v>
      </c>
      <c r="N118" s="89">
        <v>2884.0619999999999</v>
      </c>
      <c r="O118" s="89">
        <v>42.832999999999998</v>
      </c>
    </row>
    <row r="119" spans="1:15" x14ac:dyDescent="0.25">
      <c r="A119" s="31" t="s">
        <v>15</v>
      </c>
      <c r="B119" s="31" t="s">
        <v>318</v>
      </c>
      <c r="C119" s="31" t="s">
        <v>93</v>
      </c>
      <c r="D119" s="31"/>
      <c r="E119" s="31" t="s">
        <v>18</v>
      </c>
      <c r="F119" s="32">
        <f t="shared" si="3"/>
        <v>950.55333333333328</v>
      </c>
      <c r="G119" s="89">
        <v>30.556000000000001</v>
      </c>
      <c r="H119" s="89">
        <v>30.692</v>
      </c>
      <c r="I119" s="89">
        <v>285.00799999999998</v>
      </c>
      <c r="J119" s="89">
        <v>181.86500000000001</v>
      </c>
      <c r="K119" s="89">
        <v>2087.8339999999998</v>
      </c>
      <c r="L119" s="89">
        <v>265.358</v>
      </c>
      <c r="M119" s="89">
        <v>227.071</v>
      </c>
      <c r="N119" s="89">
        <v>1626.3679999999999</v>
      </c>
      <c r="O119" s="89">
        <v>998.221</v>
      </c>
    </row>
    <row r="120" spans="1:15" x14ac:dyDescent="0.25">
      <c r="A120" s="31" t="s">
        <v>15</v>
      </c>
      <c r="B120" s="31" t="s">
        <v>318</v>
      </c>
      <c r="C120" s="31" t="s">
        <v>92</v>
      </c>
      <c r="D120" s="31"/>
      <c r="E120" s="31" t="s">
        <v>18</v>
      </c>
      <c r="F120" s="32">
        <f t="shared" si="3"/>
        <v>948.79733333333331</v>
      </c>
      <c r="G120" s="89">
        <v>63395.644</v>
      </c>
      <c r="H120" s="89">
        <v>10375.892</v>
      </c>
      <c r="I120" s="89">
        <v>1459.2159999999999</v>
      </c>
      <c r="J120" s="89">
        <v>1169.152</v>
      </c>
      <c r="K120" s="89">
        <v>847.25900000000001</v>
      </c>
      <c r="L120" s="89">
        <v>244.345</v>
      </c>
      <c r="M120" s="89">
        <v>476.48399999999998</v>
      </c>
      <c r="N120" s="89">
        <v>1431.7090000000001</v>
      </c>
      <c r="O120" s="89">
        <v>938.19899999999996</v>
      </c>
    </row>
    <row r="121" spans="1:15" x14ac:dyDescent="0.25">
      <c r="A121" s="31" t="s">
        <v>15</v>
      </c>
      <c r="B121" s="31" t="s">
        <v>318</v>
      </c>
      <c r="C121" s="31" t="s">
        <v>60</v>
      </c>
      <c r="D121" s="31"/>
      <c r="E121" s="31" t="s">
        <v>18</v>
      </c>
      <c r="F121" s="32">
        <f t="shared" si="3"/>
        <v>888.68</v>
      </c>
      <c r="G121" s="89">
        <v>678.27800000000002</v>
      </c>
      <c r="H121" s="89">
        <v>591.452</v>
      </c>
      <c r="I121" s="89">
        <v>748.54700000000003</v>
      </c>
      <c r="J121" s="89">
        <v>564.053</v>
      </c>
      <c r="K121" s="89">
        <v>392.71</v>
      </c>
      <c r="L121" s="89">
        <v>1088.547</v>
      </c>
      <c r="M121" s="89">
        <v>1433.0139999999999</v>
      </c>
      <c r="N121" s="89">
        <v>983.41099999999994</v>
      </c>
      <c r="O121" s="89">
        <v>249.61500000000001</v>
      </c>
    </row>
    <row r="122" spans="1:15" x14ac:dyDescent="0.25">
      <c r="A122" s="31" t="s">
        <v>15</v>
      </c>
      <c r="B122" s="31" t="s">
        <v>318</v>
      </c>
      <c r="C122" s="31" t="s">
        <v>121</v>
      </c>
      <c r="D122" s="31"/>
      <c r="E122" s="31" t="s">
        <v>18</v>
      </c>
      <c r="F122" s="32">
        <f t="shared" si="3"/>
        <v>886.29933333333338</v>
      </c>
      <c r="G122" s="89">
        <v>444.17599999999999</v>
      </c>
      <c r="H122" s="89">
        <v>2317.1610000000001</v>
      </c>
      <c r="I122" s="89">
        <v>9620.9959999999992</v>
      </c>
      <c r="J122" s="89">
        <v>47153.858</v>
      </c>
      <c r="K122" s="89">
        <v>7325.4660000000003</v>
      </c>
      <c r="L122" s="89">
        <v>484.80599999999998</v>
      </c>
      <c r="M122" s="89">
        <v>570.90899999999999</v>
      </c>
      <c r="N122" s="89">
        <v>1196.318</v>
      </c>
      <c r="O122" s="89">
        <v>891.67100000000005</v>
      </c>
    </row>
    <row r="123" spans="1:15" x14ac:dyDescent="0.25">
      <c r="A123" s="31" t="s">
        <v>15</v>
      </c>
      <c r="B123" s="31" t="s">
        <v>318</v>
      </c>
      <c r="C123" s="31" t="s">
        <v>66</v>
      </c>
      <c r="D123" s="31"/>
      <c r="E123" s="31" t="s">
        <v>18</v>
      </c>
      <c r="F123" s="32">
        <f t="shared" si="3"/>
        <v>860.69500000000005</v>
      </c>
      <c r="G123" s="89">
        <v>805.61</v>
      </c>
      <c r="H123" s="89">
        <v>717.54399999999998</v>
      </c>
      <c r="I123" s="89">
        <v>574.50599999999997</v>
      </c>
      <c r="J123" s="89">
        <v>720.06399999999996</v>
      </c>
      <c r="K123" s="89">
        <v>127.509</v>
      </c>
      <c r="L123" s="89">
        <v>136.989</v>
      </c>
      <c r="M123" s="89">
        <v>567.995</v>
      </c>
      <c r="N123" s="89">
        <v>1489.9649999999999</v>
      </c>
      <c r="O123" s="89">
        <v>524.125</v>
      </c>
    </row>
    <row r="124" spans="1:15" x14ac:dyDescent="0.25">
      <c r="A124" s="31" t="s">
        <v>15</v>
      </c>
      <c r="B124" s="31" t="s">
        <v>318</v>
      </c>
      <c r="C124" s="31" t="s">
        <v>98</v>
      </c>
      <c r="D124" s="31"/>
      <c r="E124" s="31" t="s">
        <v>18</v>
      </c>
      <c r="F124" s="32">
        <f t="shared" si="3"/>
        <v>852.56466666666665</v>
      </c>
      <c r="G124" s="89">
        <v>276.95600000000002</v>
      </c>
      <c r="H124" s="89">
        <v>331.69</v>
      </c>
      <c r="I124" s="89">
        <v>235.322</v>
      </c>
      <c r="J124" s="89">
        <v>314.50200000000001</v>
      </c>
      <c r="K124" s="89">
        <v>273.221</v>
      </c>
      <c r="L124" s="89">
        <v>47.465000000000003</v>
      </c>
      <c r="M124" s="89">
        <v>185.435</v>
      </c>
      <c r="N124" s="89">
        <v>234.31</v>
      </c>
      <c r="O124" s="89">
        <v>2137.9490000000001</v>
      </c>
    </row>
    <row r="125" spans="1:15" x14ac:dyDescent="0.25">
      <c r="A125" s="31" t="s">
        <v>15</v>
      </c>
      <c r="B125" s="31" t="s">
        <v>318</v>
      </c>
      <c r="C125" s="31" t="s">
        <v>177</v>
      </c>
      <c r="D125" s="31"/>
      <c r="E125" s="31" t="s">
        <v>18</v>
      </c>
      <c r="F125" s="32">
        <f t="shared" si="3"/>
        <v>843.98799999999994</v>
      </c>
      <c r="G125" s="89">
        <v>48.466999999999999</v>
      </c>
      <c r="H125" s="89">
        <v>21.783999999999999</v>
      </c>
      <c r="I125" s="89">
        <v>1457.694</v>
      </c>
      <c r="J125" s="89">
        <v>1654.0889999999999</v>
      </c>
      <c r="K125" s="89">
        <v>2885.317</v>
      </c>
      <c r="L125" s="89">
        <v>1687.075</v>
      </c>
      <c r="M125" s="89">
        <v>1302.739</v>
      </c>
      <c r="N125" s="89">
        <v>686.65899999999999</v>
      </c>
      <c r="O125" s="89">
        <v>542.56600000000003</v>
      </c>
    </row>
    <row r="126" spans="1:15" x14ac:dyDescent="0.25">
      <c r="A126" s="31" t="s">
        <v>15</v>
      </c>
      <c r="B126" s="31" t="s">
        <v>318</v>
      </c>
      <c r="C126" s="31" t="s">
        <v>208</v>
      </c>
      <c r="D126" s="31"/>
      <c r="E126" s="31" t="s">
        <v>18</v>
      </c>
      <c r="F126" s="32">
        <f t="shared" si="3"/>
        <v>739.26033333333328</v>
      </c>
      <c r="G126" s="89">
        <v>112.44199999999999</v>
      </c>
      <c r="H126" s="89">
        <v>435.678</v>
      </c>
      <c r="I126" s="89">
        <v>358.851</v>
      </c>
      <c r="J126" s="89">
        <v>440.262</v>
      </c>
      <c r="K126" s="89">
        <v>566.62099999999998</v>
      </c>
      <c r="L126" s="89">
        <v>457.601</v>
      </c>
      <c r="M126" s="89">
        <v>934.774</v>
      </c>
      <c r="N126" s="89">
        <v>697.81799999999998</v>
      </c>
      <c r="O126" s="89">
        <v>585.18899999999996</v>
      </c>
    </row>
    <row r="127" spans="1:15" x14ac:dyDescent="0.25">
      <c r="A127" s="31" t="s">
        <v>15</v>
      </c>
      <c r="B127" s="31" t="s">
        <v>318</v>
      </c>
      <c r="C127" s="31" t="s">
        <v>112</v>
      </c>
      <c r="D127" s="31"/>
      <c r="E127" s="31" t="s">
        <v>18</v>
      </c>
      <c r="F127" s="32">
        <f t="shared" si="3"/>
        <v>728.6016666666668</v>
      </c>
      <c r="G127" s="89">
        <v>2801.0770000000002</v>
      </c>
      <c r="H127" s="89">
        <v>2239.788</v>
      </c>
      <c r="I127" s="89">
        <v>6410.7269999999999</v>
      </c>
      <c r="J127" s="89">
        <v>450.09699999999998</v>
      </c>
      <c r="K127" s="89">
        <v>1453.8209999999999</v>
      </c>
      <c r="L127" s="89">
        <v>612.02800000000002</v>
      </c>
      <c r="M127" s="89">
        <v>679.89700000000005</v>
      </c>
      <c r="N127" s="89">
        <v>723.58600000000001</v>
      </c>
      <c r="O127" s="89">
        <v>782.322</v>
      </c>
    </row>
    <row r="128" spans="1:15" x14ac:dyDescent="0.25">
      <c r="A128" s="31" t="s">
        <v>15</v>
      </c>
      <c r="B128" s="31" t="s">
        <v>318</v>
      </c>
      <c r="C128" s="31" t="s">
        <v>269</v>
      </c>
      <c r="D128" s="31"/>
      <c r="E128" s="31" t="s">
        <v>18</v>
      </c>
      <c r="F128" s="32">
        <f t="shared" si="3"/>
        <v>614.99566666666669</v>
      </c>
      <c r="G128" s="89">
        <v>0.16400000000000001</v>
      </c>
      <c r="H128" s="89">
        <v>0.153</v>
      </c>
      <c r="I128" s="89">
        <v>2.4830000000000001</v>
      </c>
      <c r="J128" s="89">
        <v>42.476999999999997</v>
      </c>
      <c r="K128" s="89">
        <v>166.376</v>
      </c>
      <c r="L128" s="89">
        <v>95.972999999999999</v>
      </c>
      <c r="M128" s="89">
        <v>414.23099999999999</v>
      </c>
      <c r="N128" s="89">
        <v>561.43899999999996</v>
      </c>
      <c r="O128" s="89">
        <v>869.31700000000001</v>
      </c>
    </row>
    <row r="129" spans="1:15" x14ac:dyDescent="0.25">
      <c r="A129" s="31" t="s">
        <v>15</v>
      </c>
      <c r="B129" s="31" t="s">
        <v>318</v>
      </c>
      <c r="C129" s="31" t="s">
        <v>139</v>
      </c>
      <c r="D129" s="31"/>
      <c r="E129" s="31" t="s">
        <v>18</v>
      </c>
      <c r="F129" s="32">
        <f t="shared" si="3"/>
        <v>600.33199999999999</v>
      </c>
      <c r="G129" s="89">
        <v>287.06200000000001</v>
      </c>
      <c r="H129" s="89">
        <v>130.852</v>
      </c>
      <c r="I129" s="89">
        <v>242.012</v>
      </c>
      <c r="J129" s="89">
        <v>236.142</v>
      </c>
      <c r="K129" s="89">
        <v>196.387</v>
      </c>
      <c r="L129" s="89">
        <v>253.42400000000001</v>
      </c>
      <c r="M129" s="89">
        <v>832.03300000000002</v>
      </c>
      <c r="N129" s="89">
        <v>274.65899999999999</v>
      </c>
      <c r="O129" s="89">
        <v>694.30399999999997</v>
      </c>
    </row>
    <row r="130" spans="1:15" x14ac:dyDescent="0.25">
      <c r="A130" s="31" t="s">
        <v>15</v>
      </c>
      <c r="B130" s="31" t="s">
        <v>318</v>
      </c>
      <c r="C130" s="31" t="s">
        <v>122</v>
      </c>
      <c r="D130" s="31"/>
      <c r="E130" s="31" t="s">
        <v>18</v>
      </c>
      <c r="F130" s="32">
        <f t="shared" si="3"/>
        <v>554.68999999999994</v>
      </c>
      <c r="G130" s="89">
        <v>388.83800000000002</v>
      </c>
      <c r="H130" s="89">
        <v>573.97799999999995</v>
      </c>
      <c r="I130" s="89">
        <v>292.39</v>
      </c>
      <c r="J130" s="89">
        <v>797.55899999999997</v>
      </c>
      <c r="K130" s="89">
        <v>1171.2380000000001</v>
      </c>
      <c r="L130" s="89">
        <v>1447.76</v>
      </c>
      <c r="M130" s="89">
        <v>426.35</v>
      </c>
      <c r="N130" s="89">
        <v>503.17099999999999</v>
      </c>
      <c r="O130" s="89">
        <v>734.54899999999998</v>
      </c>
    </row>
    <row r="131" spans="1:15" x14ac:dyDescent="0.25">
      <c r="A131" s="31" t="s">
        <v>15</v>
      </c>
      <c r="B131" s="31" t="s">
        <v>318</v>
      </c>
      <c r="C131" s="31" t="s">
        <v>141</v>
      </c>
      <c r="D131" s="31"/>
      <c r="E131" s="31" t="s">
        <v>18</v>
      </c>
      <c r="F131" s="32">
        <f t="shared" si="3"/>
        <v>538.89366666666672</v>
      </c>
      <c r="G131" s="89">
        <v>76.302999999999997</v>
      </c>
      <c r="H131" s="89">
        <v>79.373000000000005</v>
      </c>
      <c r="I131" s="89">
        <v>74.959999999999994</v>
      </c>
      <c r="J131" s="89">
        <v>151.00299999999999</v>
      </c>
      <c r="K131" s="89">
        <v>387.59399999999999</v>
      </c>
      <c r="L131" s="89">
        <v>294.05399999999997</v>
      </c>
      <c r="M131" s="89">
        <v>440.45</v>
      </c>
      <c r="N131" s="89">
        <v>666.82500000000005</v>
      </c>
      <c r="O131" s="89">
        <v>509.40600000000001</v>
      </c>
    </row>
    <row r="132" spans="1:15" x14ac:dyDescent="0.25">
      <c r="A132" s="31" t="s">
        <v>15</v>
      </c>
      <c r="B132" s="31" t="s">
        <v>318</v>
      </c>
      <c r="C132" s="31" t="s">
        <v>196</v>
      </c>
      <c r="D132" s="31"/>
      <c r="E132" s="31" t="s">
        <v>18</v>
      </c>
      <c r="F132" s="32">
        <f t="shared" si="3"/>
        <v>524.80233333333331</v>
      </c>
      <c r="G132" s="89">
        <v>45.610999999999997</v>
      </c>
      <c r="H132" s="89">
        <v>43.597999999999999</v>
      </c>
      <c r="I132" s="89">
        <v>35.872</v>
      </c>
      <c r="J132" s="89">
        <v>111.94</v>
      </c>
      <c r="K132" s="89">
        <v>191.29</v>
      </c>
      <c r="L132" s="89">
        <v>225.90299999999999</v>
      </c>
      <c r="M132" s="89">
        <v>500.31</v>
      </c>
      <c r="N132" s="89">
        <v>469.50099999999998</v>
      </c>
      <c r="O132" s="89">
        <v>604.596</v>
      </c>
    </row>
    <row r="133" spans="1:15" x14ac:dyDescent="0.25">
      <c r="A133" s="31" t="s">
        <v>15</v>
      </c>
      <c r="B133" s="31" t="s">
        <v>318</v>
      </c>
      <c r="C133" s="31" t="s">
        <v>105</v>
      </c>
      <c r="D133" s="31"/>
      <c r="E133" s="31" t="s">
        <v>18</v>
      </c>
      <c r="F133" s="32">
        <f t="shared" si="3"/>
        <v>502.87533333333334</v>
      </c>
      <c r="G133" s="89">
        <v>296.12200000000001</v>
      </c>
      <c r="H133" s="89">
        <v>138.45099999999999</v>
      </c>
      <c r="I133" s="89">
        <v>723.32399999999996</v>
      </c>
      <c r="J133" s="89">
        <v>99.635999999999996</v>
      </c>
      <c r="K133" s="89">
        <v>44.107999999999997</v>
      </c>
      <c r="L133" s="89">
        <v>657.09299999999996</v>
      </c>
      <c r="M133" s="89">
        <v>849.88199999999995</v>
      </c>
      <c r="N133" s="89">
        <v>594.93700000000001</v>
      </c>
      <c r="O133" s="89">
        <v>63.807000000000002</v>
      </c>
    </row>
    <row r="134" spans="1:15" x14ac:dyDescent="0.25">
      <c r="A134" s="31" t="s">
        <v>15</v>
      </c>
      <c r="B134" s="31" t="s">
        <v>318</v>
      </c>
      <c r="C134" s="31" t="s">
        <v>115</v>
      </c>
      <c r="D134" s="31"/>
      <c r="E134" s="31" t="s">
        <v>18</v>
      </c>
      <c r="F134" s="32">
        <f t="shared" si="3"/>
        <v>464.86599999999999</v>
      </c>
      <c r="G134" s="89">
        <v>220.19900000000001</v>
      </c>
      <c r="H134" s="89">
        <v>301.03100000000001</v>
      </c>
      <c r="I134" s="89">
        <v>485.24799999999999</v>
      </c>
      <c r="J134" s="89">
        <v>209.85300000000001</v>
      </c>
      <c r="K134" s="89">
        <v>650.67700000000002</v>
      </c>
      <c r="L134" s="89">
        <v>568.81700000000001</v>
      </c>
      <c r="M134" s="89">
        <v>454.05799999999999</v>
      </c>
      <c r="N134" s="89">
        <v>683.69899999999996</v>
      </c>
      <c r="O134" s="89">
        <v>256.84100000000001</v>
      </c>
    </row>
    <row r="135" spans="1:15" x14ac:dyDescent="0.25">
      <c r="A135" s="31" t="s">
        <v>15</v>
      </c>
      <c r="B135" s="31" t="s">
        <v>318</v>
      </c>
      <c r="C135" s="31" t="s">
        <v>151</v>
      </c>
      <c r="D135" s="31"/>
      <c r="E135" s="31" t="s">
        <v>18</v>
      </c>
      <c r="F135" s="32">
        <f t="shared" ref="F135:F198" si="4">SUM(M135:O135)/3</f>
        <v>451.44866666666667</v>
      </c>
      <c r="G135" s="89">
        <v>52.508000000000003</v>
      </c>
      <c r="H135" s="89">
        <v>30.021999999999998</v>
      </c>
      <c r="I135" s="89">
        <v>792.84299999999996</v>
      </c>
      <c r="J135" s="89">
        <v>112.995</v>
      </c>
      <c r="K135" s="89">
        <v>113.041</v>
      </c>
      <c r="L135" s="89">
        <v>353.20400000000001</v>
      </c>
      <c r="M135" s="89">
        <v>145.80000000000001</v>
      </c>
      <c r="N135" s="89">
        <v>582.92700000000002</v>
      </c>
      <c r="O135" s="89">
        <v>625.61900000000003</v>
      </c>
    </row>
    <row r="136" spans="1:15" x14ac:dyDescent="0.25">
      <c r="A136" s="31" t="s">
        <v>15</v>
      </c>
      <c r="B136" s="31" t="s">
        <v>318</v>
      </c>
      <c r="C136" s="31" t="s">
        <v>201</v>
      </c>
      <c r="D136" s="31"/>
      <c r="E136" s="31" t="s">
        <v>18</v>
      </c>
      <c r="F136" s="32">
        <f t="shared" si="4"/>
        <v>424.45433333333335</v>
      </c>
      <c r="G136" s="89">
        <v>153.40799999999999</v>
      </c>
      <c r="H136" s="89">
        <v>134.572</v>
      </c>
      <c r="I136" s="89">
        <v>31.222000000000001</v>
      </c>
      <c r="J136" s="89">
        <v>203.94399999999999</v>
      </c>
      <c r="K136" s="89">
        <v>62.125999999999998</v>
      </c>
      <c r="L136" s="89">
        <v>2.3239999999999998</v>
      </c>
      <c r="M136" s="89">
        <v>119.509</v>
      </c>
      <c r="N136" s="89">
        <v>734.27800000000002</v>
      </c>
      <c r="O136" s="89">
        <v>419.57600000000002</v>
      </c>
    </row>
    <row r="137" spans="1:15" x14ac:dyDescent="0.25">
      <c r="A137" s="31" t="s">
        <v>15</v>
      </c>
      <c r="B137" s="31" t="s">
        <v>318</v>
      </c>
      <c r="C137" s="31" t="s">
        <v>137</v>
      </c>
      <c r="D137" s="31"/>
      <c r="E137" s="31" t="s">
        <v>18</v>
      </c>
      <c r="F137" s="32">
        <f t="shared" si="4"/>
        <v>391.40333333333336</v>
      </c>
      <c r="G137" s="89">
        <v>2.8540000000000001</v>
      </c>
      <c r="H137" s="89">
        <v>19.045000000000002</v>
      </c>
      <c r="I137" s="89">
        <v>116.377</v>
      </c>
      <c r="J137" s="89">
        <v>2090.2959999999998</v>
      </c>
      <c r="K137" s="89">
        <v>0.875</v>
      </c>
      <c r="L137" s="89">
        <v>66.623999999999995</v>
      </c>
      <c r="M137" s="89">
        <v>19.765999999999998</v>
      </c>
      <c r="N137" s="89">
        <v>6.7130000000000001</v>
      </c>
      <c r="O137" s="89">
        <v>1147.731</v>
      </c>
    </row>
    <row r="138" spans="1:15" x14ac:dyDescent="0.25">
      <c r="A138" s="31" t="s">
        <v>15</v>
      </c>
      <c r="B138" s="31" t="s">
        <v>318</v>
      </c>
      <c r="C138" s="31" t="s">
        <v>185</v>
      </c>
      <c r="D138" s="31"/>
      <c r="E138" s="31" t="s">
        <v>18</v>
      </c>
      <c r="F138" s="32">
        <f t="shared" si="4"/>
        <v>388.12633333333332</v>
      </c>
      <c r="G138" s="89">
        <v>161.68799999999999</v>
      </c>
      <c r="H138" s="89">
        <v>12482.236999999999</v>
      </c>
      <c r="I138" s="89">
        <v>0.83399999999999996</v>
      </c>
      <c r="J138" s="89">
        <v>12.083</v>
      </c>
      <c r="K138" s="89">
        <v>39.843000000000004</v>
      </c>
      <c r="L138" s="89">
        <v>590.49300000000005</v>
      </c>
      <c r="M138" s="89">
        <v>329.04700000000003</v>
      </c>
      <c r="N138" s="89">
        <v>833.53300000000002</v>
      </c>
      <c r="O138" s="89">
        <v>1.7989999999999999</v>
      </c>
    </row>
    <row r="139" spans="1:15" x14ac:dyDescent="0.25">
      <c r="A139" s="31" t="s">
        <v>15</v>
      </c>
      <c r="B139" s="31" t="s">
        <v>318</v>
      </c>
      <c r="C139" s="31" t="s">
        <v>180</v>
      </c>
      <c r="D139" s="31"/>
      <c r="E139" s="31" t="s">
        <v>18</v>
      </c>
      <c r="F139" s="32">
        <f t="shared" si="4"/>
        <v>371.88799999999998</v>
      </c>
      <c r="G139" s="89">
        <v>481.39100000000002</v>
      </c>
      <c r="H139" s="89">
        <v>369.71600000000001</v>
      </c>
      <c r="I139" s="89">
        <v>2914.87</v>
      </c>
      <c r="J139" s="89">
        <v>18.300999999999998</v>
      </c>
      <c r="K139" s="89">
        <v>4.01</v>
      </c>
      <c r="L139" s="89">
        <v>183.571</v>
      </c>
      <c r="M139" s="89">
        <v>355.476</v>
      </c>
      <c r="N139" s="89">
        <v>490.02199999999999</v>
      </c>
      <c r="O139" s="89">
        <v>270.166</v>
      </c>
    </row>
    <row r="140" spans="1:15" x14ac:dyDescent="0.25">
      <c r="A140" s="31" t="s">
        <v>15</v>
      </c>
      <c r="B140" s="31" t="s">
        <v>318</v>
      </c>
      <c r="C140" s="31" t="s">
        <v>319</v>
      </c>
      <c r="D140" s="31"/>
      <c r="E140" s="31" t="s">
        <v>18</v>
      </c>
      <c r="F140" s="32">
        <f t="shared" si="4"/>
        <v>358.81966666666671</v>
      </c>
      <c r="G140" s="89"/>
      <c r="H140" s="89"/>
      <c r="I140" s="89"/>
      <c r="J140" s="89"/>
      <c r="K140" s="89"/>
      <c r="L140" s="89"/>
      <c r="M140" s="89">
        <v>298.80099999999999</v>
      </c>
      <c r="N140" s="89">
        <v>207.56299999999999</v>
      </c>
      <c r="O140" s="89">
        <v>570.09500000000003</v>
      </c>
    </row>
    <row r="141" spans="1:15" x14ac:dyDescent="0.25">
      <c r="A141" s="31" t="s">
        <v>15</v>
      </c>
      <c r="B141" s="31" t="s">
        <v>318</v>
      </c>
      <c r="C141" s="31" t="s">
        <v>279</v>
      </c>
      <c r="D141" s="31"/>
      <c r="E141" s="31" t="s">
        <v>18</v>
      </c>
      <c r="F141" s="32">
        <f t="shared" si="4"/>
        <v>328.49499999999995</v>
      </c>
      <c r="G141" s="89">
        <v>29.710999999999999</v>
      </c>
      <c r="H141" s="89">
        <v>27.8</v>
      </c>
      <c r="I141" s="89">
        <v>0.47</v>
      </c>
      <c r="J141" s="89">
        <v>2.5139999999999998</v>
      </c>
      <c r="K141" s="89">
        <v>36.087000000000003</v>
      </c>
      <c r="L141" s="89">
        <v>0.125</v>
      </c>
      <c r="M141" s="89">
        <v>334.36599999999999</v>
      </c>
      <c r="N141" s="89">
        <v>650.60299999999995</v>
      </c>
      <c r="O141" s="89">
        <v>0.51600000000000001</v>
      </c>
    </row>
    <row r="142" spans="1:15" x14ac:dyDescent="0.25">
      <c r="A142" s="31" t="s">
        <v>15</v>
      </c>
      <c r="B142" s="31" t="s">
        <v>318</v>
      </c>
      <c r="C142" s="31" t="s">
        <v>110</v>
      </c>
      <c r="D142" s="31"/>
      <c r="E142" s="31" t="s">
        <v>18</v>
      </c>
      <c r="F142" s="32">
        <f t="shared" si="4"/>
        <v>311.6993333333333</v>
      </c>
      <c r="G142" s="89">
        <v>12839.955</v>
      </c>
      <c r="H142" s="89">
        <v>9114.8050000000003</v>
      </c>
      <c r="I142" s="89">
        <v>149.637</v>
      </c>
      <c r="J142" s="89">
        <v>136.63900000000001</v>
      </c>
      <c r="K142" s="89">
        <v>465.08800000000002</v>
      </c>
      <c r="L142" s="89">
        <v>198.28399999999999</v>
      </c>
      <c r="M142" s="89">
        <v>236.571</v>
      </c>
      <c r="N142" s="89">
        <v>295.13400000000001</v>
      </c>
      <c r="O142" s="89">
        <v>403.39299999999997</v>
      </c>
    </row>
    <row r="143" spans="1:15" x14ac:dyDescent="0.25">
      <c r="A143" s="31" t="s">
        <v>15</v>
      </c>
      <c r="B143" s="31" t="s">
        <v>318</v>
      </c>
      <c r="C143" s="31" t="s">
        <v>135</v>
      </c>
      <c r="D143" s="31"/>
      <c r="E143" s="31" t="s">
        <v>18</v>
      </c>
      <c r="F143" s="32">
        <f t="shared" si="4"/>
        <v>288.35966666666667</v>
      </c>
      <c r="G143" s="89">
        <v>1417.1489999999999</v>
      </c>
      <c r="H143" s="89">
        <v>1736.47</v>
      </c>
      <c r="I143" s="89">
        <v>358.27100000000002</v>
      </c>
      <c r="J143" s="89">
        <v>5026.2839999999997</v>
      </c>
      <c r="K143" s="89">
        <v>1000.059</v>
      </c>
      <c r="L143" s="89">
        <v>1009.734</v>
      </c>
      <c r="M143" s="89">
        <v>500.596</v>
      </c>
      <c r="N143" s="89">
        <v>310.91800000000001</v>
      </c>
      <c r="O143" s="89">
        <v>53.564999999999998</v>
      </c>
    </row>
    <row r="144" spans="1:15" x14ac:dyDescent="0.25">
      <c r="A144" s="31" t="s">
        <v>15</v>
      </c>
      <c r="B144" s="31" t="s">
        <v>318</v>
      </c>
      <c r="C144" s="31" t="s">
        <v>169</v>
      </c>
      <c r="D144" s="31"/>
      <c r="E144" s="31" t="s">
        <v>18</v>
      </c>
      <c r="F144" s="32">
        <f t="shared" si="4"/>
        <v>279.76766666666668</v>
      </c>
      <c r="G144" s="89">
        <v>0.92</v>
      </c>
      <c r="H144" s="89">
        <v>460.214</v>
      </c>
      <c r="I144" s="89">
        <v>25.195</v>
      </c>
      <c r="J144" s="89">
        <v>3849.1280000000002</v>
      </c>
      <c r="K144" s="89">
        <v>226.333</v>
      </c>
      <c r="L144" s="89">
        <v>83.798000000000002</v>
      </c>
      <c r="M144" s="89">
        <v>139.48599999999999</v>
      </c>
      <c r="N144" s="89">
        <v>192.273</v>
      </c>
      <c r="O144" s="89">
        <v>507.54399999999998</v>
      </c>
    </row>
    <row r="145" spans="1:15" x14ac:dyDescent="0.25">
      <c r="A145" s="31" t="s">
        <v>15</v>
      </c>
      <c r="B145" s="31" t="s">
        <v>318</v>
      </c>
      <c r="C145" s="31" t="s">
        <v>175</v>
      </c>
      <c r="D145" s="31"/>
      <c r="E145" s="31" t="s">
        <v>18</v>
      </c>
      <c r="F145" s="32">
        <f t="shared" si="4"/>
        <v>254.01666666666665</v>
      </c>
      <c r="G145" s="89">
        <v>146.06399999999999</v>
      </c>
      <c r="H145" s="89">
        <v>481.82900000000001</v>
      </c>
      <c r="I145" s="89">
        <v>17.408999999999999</v>
      </c>
      <c r="J145" s="89">
        <v>0.20699999999999999</v>
      </c>
      <c r="K145" s="89">
        <v>27.731000000000002</v>
      </c>
      <c r="L145" s="89">
        <v>43.406999999999996</v>
      </c>
      <c r="M145" s="89">
        <v>189.03100000000001</v>
      </c>
      <c r="N145" s="89">
        <v>327.69499999999999</v>
      </c>
      <c r="O145" s="89">
        <v>245.32400000000001</v>
      </c>
    </row>
    <row r="146" spans="1:15" x14ac:dyDescent="0.25">
      <c r="A146" s="31" t="s">
        <v>15</v>
      </c>
      <c r="B146" s="31" t="s">
        <v>318</v>
      </c>
      <c r="C146" s="31" t="s">
        <v>124</v>
      </c>
      <c r="D146" s="31"/>
      <c r="E146" s="31" t="s">
        <v>18</v>
      </c>
      <c r="F146" s="32">
        <f t="shared" si="4"/>
        <v>237.232</v>
      </c>
      <c r="G146" s="89">
        <v>3606.9690000000001</v>
      </c>
      <c r="H146" s="89">
        <v>2496.56</v>
      </c>
      <c r="I146" s="89">
        <v>1365.7049999999999</v>
      </c>
      <c r="J146" s="89">
        <v>197.23699999999999</v>
      </c>
      <c r="K146" s="89">
        <v>155.59700000000001</v>
      </c>
      <c r="L146" s="89">
        <v>292.012</v>
      </c>
      <c r="M146" s="89">
        <v>404.20299999999997</v>
      </c>
      <c r="N146" s="89">
        <v>66.263000000000005</v>
      </c>
      <c r="O146" s="89">
        <v>241.23</v>
      </c>
    </row>
    <row r="147" spans="1:15" x14ac:dyDescent="0.25">
      <c r="A147" s="31" t="s">
        <v>15</v>
      </c>
      <c r="B147" s="31" t="s">
        <v>318</v>
      </c>
      <c r="C147" s="31" t="s">
        <v>275</v>
      </c>
      <c r="D147" s="31"/>
      <c r="E147" s="31" t="s">
        <v>18</v>
      </c>
      <c r="F147" s="32">
        <f t="shared" si="4"/>
        <v>226.14599999999999</v>
      </c>
      <c r="G147" s="89">
        <v>5.5940000000000003</v>
      </c>
      <c r="H147" s="89">
        <v>18.843</v>
      </c>
      <c r="I147" s="89">
        <v>13.342000000000001</v>
      </c>
      <c r="J147" s="89">
        <v>39.609000000000002</v>
      </c>
      <c r="K147" s="89">
        <v>4.1000000000000002E-2</v>
      </c>
      <c r="L147" s="89">
        <v>8.5999999999999993E-2</v>
      </c>
      <c r="M147" s="89"/>
      <c r="N147" s="89"/>
      <c r="O147" s="89">
        <v>678.43799999999999</v>
      </c>
    </row>
    <row r="148" spans="1:15" x14ac:dyDescent="0.25">
      <c r="A148" s="31" t="s">
        <v>15</v>
      </c>
      <c r="B148" s="31" t="s">
        <v>318</v>
      </c>
      <c r="C148" s="31" t="s">
        <v>74</v>
      </c>
      <c r="D148" s="31"/>
      <c r="E148" s="31" t="s">
        <v>18</v>
      </c>
      <c r="F148" s="32">
        <f t="shared" si="4"/>
        <v>215.00833333333333</v>
      </c>
      <c r="G148" s="89">
        <v>5.9139999999999997</v>
      </c>
      <c r="H148" s="89"/>
      <c r="I148" s="89"/>
      <c r="J148" s="89"/>
      <c r="K148" s="89">
        <v>109.325</v>
      </c>
      <c r="L148" s="89">
        <v>109.79300000000001</v>
      </c>
      <c r="M148" s="89">
        <v>250.80699999999999</v>
      </c>
      <c r="N148" s="89">
        <v>129.64500000000001</v>
      </c>
      <c r="O148" s="89">
        <v>264.57299999999998</v>
      </c>
    </row>
    <row r="149" spans="1:15" x14ac:dyDescent="0.25">
      <c r="A149" s="31" t="s">
        <v>15</v>
      </c>
      <c r="B149" s="31" t="s">
        <v>318</v>
      </c>
      <c r="C149" s="31" t="s">
        <v>271</v>
      </c>
      <c r="D149" s="31"/>
      <c r="E149" s="31" t="s">
        <v>18</v>
      </c>
      <c r="F149" s="32">
        <f t="shared" si="4"/>
        <v>210.261</v>
      </c>
      <c r="G149" s="89"/>
      <c r="H149" s="89"/>
      <c r="I149" s="89"/>
      <c r="J149" s="89"/>
      <c r="K149" s="89"/>
      <c r="L149" s="89"/>
      <c r="M149" s="89"/>
      <c r="N149" s="89">
        <v>284.78899999999999</v>
      </c>
      <c r="O149" s="89">
        <v>345.99400000000003</v>
      </c>
    </row>
    <row r="150" spans="1:15" x14ac:dyDescent="0.25">
      <c r="A150" s="31" t="s">
        <v>15</v>
      </c>
      <c r="B150" s="31" t="s">
        <v>318</v>
      </c>
      <c r="C150" s="31" t="s">
        <v>104</v>
      </c>
      <c r="D150" s="31"/>
      <c r="E150" s="31" t="s">
        <v>18</v>
      </c>
      <c r="F150" s="32">
        <f t="shared" si="4"/>
        <v>171.51</v>
      </c>
      <c r="G150" s="89">
        <v>307.512</v>
      </c>
      <c r="H150" s="89">
        <v>157339.61499999999</v>
      </c>
      <c r="I150" s="89">
        <v>253209.15400000001</v>
      </c>
      <c r="J150" s="89">
        <v>3174.2220000000002</v>
      </c>
      <c r="K150" s="89">
        <v>182845.231</v>
      </c>
      <c r="L150" s="89">
        <v>134126.15299999999</v>
      </c>
      <c r="M150" s="89">
        <v>52.28</v>
      </c>
      <c r="N150" s="89">
        <v>4.6849999999999996</v>
      </c>
      <c r="O150" s="89">
        <v>457.565</v>
      </c>
    </row>
    <row r="151" spans="1:15" x14ac:dyDescent="0.25">
      <c r="A151" s="31" t="s">
        <v>15</v>
      </c>
      <c r="B151" s="31" t="s">
        <v>318</v>
      </c>
      <c r="C151" s="31" t="s">
        <v>182</v>
      </c>
      <c r="D151" s="31"/>
      <c r="E151" s="31" t="s">
        <v>18</v>
      </c>
      <c r="F151" s="32">
        <f t="shared" si="4"/>
        <v>157.16166666666666</v>
      </c>
      <c r="G151" s="89">
        <v>0.77900000000000003</v>
      </c>
      <c r="H151" s="89">
        <v>30.21</v>
      </c>
      <c r="I151" s="89">
        <v>223.852</v>
      </c>
      <c r="J151" s="89">
        <v>85.045000000000002</v>
      </c>
      <c r="K151" s="89">
        <v>15.445</v>
      </c>
      <c r="L151" s="89">
        <v>13.257999999999999</v>
      </c>
      <c r="M151" s="89">
        <v>47.493000000000002</v>
      </c>
      <c r="N151" s="89">
        <v>319.64800000000002</v>
      </c>
      <c r="O151" s="89">
        <v>104.34399999999999</v>
      </c>
    </row>
    <row r="152" spans="1:15" x14ac:dyDescent="0.25">
      <c r="A152" s="31" t="s">
        <v>15</v>
      </c>
      <c r="B152" s="31" t="s">
        <v>318</v>
      </c>
      <c r="C152" s="31" t="s">
        <v>206</v>
      </c>
      <c r="D152" s="31"/>
      <c r="E152" s="31" t="s">
        <v>18</v>
      </c>
      <c r="F152" s="32">
        <f t="shared" si="4"/>
        <v>149.26033333333334</v>
      </c>
      <c r="G152" s="89">
        <v>64.337000000000003</v>
      </c>
      <c r="H152" s="89">
        <v>89.641000000000005</v>
      </c>
      <c r="I152" s="89">
        <v>101.926</v>
      </c>
      <c r="J152" s="89">
        <v>358.03100000000001</v>
      </c>
      <c r="K152" s="89">
        <v>79.138999999999996</v>
      </c>
      <c r="L152" s="89">
        <v>87.664000000000001</v>
      </c>
      <c r="M152" s="89">
        <v>72.676000000000002</v>
      </c>
      <c r="N152" s="89">
        <v>99.355000000000004</v>
      </c>
      <c r="O152" s="89">
        <v>275.75</v>
      </c>
    </row>
    <row r="153" spans="1:15" x14ac:dyDescent="0.25">
      <c r="A153" s="31" t="s">
        <v>15</v>
      </c>
      <c r="B153" s="31" t="s">
        <v>318</v>
      </c>
      <c r="C153" s="31" t="s">
        <v>143</v>
      </c>
      <c r="D153" s="31"/>
      <c r="E153" s="31" t="s">
        <v>18</v>
      </c>
      <c r="F153" s="32">
        <f t="shared" si="4"/>
        <v>120.15066666666665</v>
      </c>
      <c r="G153" s="89">
        <v>14.589</v>
      </c>
      <c r="H153" s="89">
        <v>23.292999999999999</v>
      </c>
      <c r="I153" s="89">
        <v>12.627000000000001</v>
      </c>
      <c r="J153" s="89">
        <v>1362.1</v>
      </c>
      <c r="K153" s="89">
        <v>13.148999999999999</v>
      </c>
      <c r="L153" s="89">
        <v>13.52</v>
      </c>
      <c r="M153" s="89">
        <v>6.508</v>
      </c>
      <c r="N153" s="89">
        <v>342.30399999999997</v>
      </c>
      <c r="O153" s="89">
        <v>11.64</v>
      </c>
    </row>
    <row r="154" spans="1:15" x14ac:dyDescent="0.25">
      <c r="A154" s="31" t="s">
        <v>15</v>
      </c>
      <c r="B154" s="31" t="s">
        <v>318</v>
      </c>
      <c r="C154" s="31" t="s">
        <v>172</v>
      </c>
      <c r="D154" s="31"/>
      <c r="E154" s="31" t="s">
        <v>18</v>
      </c>
      <c r="F154" s="32">
        <f t="shared" si="4"/>
        <v>116.44500000000001</v>
      </c>
      <c r="G154" s="89">
        <v>262.41399999999999</v>
      </c>
      <c r="H154" s="89">
        <v>103.258</v>
      </c>
      <c r="I154" s="89">
        <v>54.423000000000002</v>
      </c>
      <c r="J154" s="89">
        <v>140.18899999999999</v>
      </c>
      <c r="K154" s="89">
        <v>19.946000000000002</v>
      </c>
      <c r="L154" s="89">
        <v>139.15600000000001</v>
      </c>
      <c r="M154" s="89">
        <v>100.66</v>
      </c>
      <c r="N154" s="89">
        <v>179.733</v>
      </c>
      <c r="O154" s="89">
        <v>68.941999999999993</v>
      </c>
    </row>
    <row r="155" spans="1:15" x14ac:dyDescent="0.25">
      <c r="A155" s="31" t="s">
        <v>15</v>
      </c>
      <c r="B155" s="31" t="s">
        <v>318</v>
      </c>
      <c r="C155" s="31" t="s">
        <v>56</v>
      </c>
      <c r="D155" s="31"/>
      <c r="E155" s="31" t="s">
        <v>18</v>
      </c>
      <c r="F155" s="32">
        <f t="shared" si="4"/>
        <v>108.74466666666666</v>
      </c>
      <c r="G155" s="89">
        <v>3.468</v>
      </c>
      <c r="H155" s="89">
        <v>0.12</v>
      </c>
      <c r="I155" s="89">
        <v>0.40799999999999997</v>
      </c>
      <c r="J155" s="89">
        <v>0.67300000000000004</v>
      </c>
      <c r="K155" s="89">
        <v>1.482</v>
      </c>
      <c r="L155" s="89">
        <v>4.1000000000000002E-2</v>
      </c>
      <c r="M155" s="89">
        <v>0.28100000000000003</v>
      </c>
      <c r="N155" s="89">
        <v>2.5129999999999999</v>
      </c>
      <c r="O155" s="89">
        <v>323.44</v>
      </c>
    </row>
    <row r="156" spans="1:15" x14ac:dyDescent="0.25">
      <c r="A156" s="31" t="s">
        <v>15</v>
      </c>
      <c r="B156" s="31" t="s">
        <v>318</v>
      </c>
      <c r="C156" s="31" t="s">
        <v>118</v>
      </c>
      <c r="D156" s="31"/>
      <c r="E156" s="31" t="s">
        <v>18</v>
      </c>
      <c r="F156" s="32">
        <f t="shared" si="4"/>
        <v>100.402</v>
      </c>
      <c r="G156" s="89">
        <v>2.3540000000000001</v>
      </c>
      <c r="H156" s="89">
        <v>47.728000000000002</v>
      </c>
      <c r="I156" s="89">
        <v>63.555</v>
      </c>
      <c r="J156" s="89">
        <v>37.569000000000003</v>
      </c>
      <c r="K156" s="89">
        <v>24.681000000000001</v>
      </c>
      <c r="L156" s="89">
        <v>38.597999999999999</v>
      </c>
      <c r="M156" s="89">
        <v>155.571</v>
      </c>
      <c r="N156" s="89">
        <v>125.746</v>
      </c>
      <c r="O156" s="89">
        <v>19.888999999999999</v>
      </c>
    </row>
    <row r="157" spans="1:15" x14ac:dyDescent="0.25">
      <c r="A157" s="31" t="s">
        <v>15</v>
      </c>
      <c r="B157" s="31" t="s">
        <v>318</v>
      </c>
      <c r="C157" s="31" t="s">
        <v>184</v>
      </c>
      <c r="D157" s="31"/>
      <c r="E157" s="31" t="s">
        <v>18</v>
      </c>
      <c r="F157" s="32">
        <f t="shared" si="4"/>
        <v>93.833666666666673</v>
      </c>
      <c r="G157" s="89">
        <v>5.4359999999999999</v>
      </c>
      <c r="H157" s="89">
        <v>71.168000000000006</v>
      </c>
      <c r="I157" s="89">
        <v>93.528999999999996</v>
      </c>
      <c r="J157" s="89">
        <v>135.09299999999999</v>
      </c>
      <c r="K157" s="89">
        <v>82.781999999999996</v>
      </c>
      <c r="L157" s="89">
        <v>8.048</v>
      </c>
      <c r="M157" s="89">
        <v>69.209999999999994</v>
      </c>
      <c r="N157" s="89">
        <v>163.38300000000001</v>
      </c>
      <c r="O157" s="89">
        <v>48.908000000000001</v>
      </c>
    </row>
    <row r="158" spans="1:15" x14ac:dyDescent="0.25">
      <c r="A158" s="31" t="s">
        <v>15</v>
      </c>
      <c r="B158" s="31" t="s">
        <v>318</v>
      </c>
      <c r="C158" s="31" t="s">
        <v>164</v>
      </c>
      <c r="D158" s="31"/>
      <c r="E158" s="31" t="s">
        <v>18</v>
      </c>
      <c r="F158" s="32">
        <f t="shared" si="4"/>
        <v>90.546666666666667</v>
      </c>
      <c r="G158" s="89">
        <v>37.732999999999997</v>
      </c>
      <c r="H158" s="89">
        <v>31.393000000000001</v>
      </c>
      <c r="I158" s="89">
        <v>55.677</v>
      </c>
      <c r="J158" s="89">
        <v>6.867</v>
      </c>
      <c r="K158" s="89">
        <v>5.6079999999999997</v>
      </c>
      <c r="L158" s="89">
        <v>34.058</v>
      </c>
      <c r="M158" s="89">
        <v>182.15299999999999</v>
      </c>
      <c r="N158" s="89">
        <v>89.369</v>
      </c>
      <c r="O158" s="89">
        <v>0.11799999999999999</v>
      </c>
    </row>
    <row r="159" spans="1:15" x14ac:dyDescent="0.25">
      <c r="A159" s="31" t="s">
        <v>15</v>
      </c>
      <c r="B159" s="31" t="s">
        <v>318</v>
      </c>
      <c r="C159" s="31" t="s">
        <v>157</v>
      </c>
      <c r="D159" s="31"/>
      <c r="E159" s="31" t="s">
        <v>18</v>
      </c>
      <c r="F159" s="32">
        <f t="shared" si="4"/>
        <v>89.483999999999995</v>
      </c>
      <c r="G159" s="89">
        <v>94.043000000000006</v>
      </c>
      <c r="H159" s="89">
        <v>126198.149</v>
      </c>
      <c r="I159" s="89">
        <v>175.416</v>
      </c>
      <c r="J159" s="89">
        <v>182.17400000000001</v>
      </c>
      <c r="K159" s="89">
        <v>255.62200000000001</v>
      </c>
      <c r="L159" s="89">
        <v>179.346</v>
      </c>
      <c r="M159" s="89">
        <v>12.46</v>
      </c>
      <c r="N159" s="89">
        <v>103.01900000000001</v>
      </c>
      <c r="O159" s="89">
        <v>152.97300000000001</v>
      </c>
    </row>
    <row r="160" spans="1:15" x14ac:dyDescent="0.25">
      <c r="A160" s="31" t="s">
        <v>15</v>
      </c>
      <c r="B160" s="31" t="s">
        <v>318</v>
      </c>
      <c r="C160" s="31" t="s">
        <v>161</v>
      </c>
      <c r="D160" s="31"/>
      <c r="E160" s="31" t="s">
        <v>18</v>
      </c>
      <c r="F160" s="32">
        <f t="shared" si="4"/>
        <v>83.526333333333341</v>
      </c>
      <c r="G160" s="89">
        <v>167.48500000000001</v>
      </c>
      <c r="H160" s="89">
        <v>28.131</v>
      </c>
      <c r="I160" s="89">
        <v>17.744</v>
      </c>
      <c r="J160" s="89">
        <v>51.475000000000001</v>
      </c>
      <c r="K160" s="89">
        <v>5.8140000000000001</v>
      </c>
      <c r="L160" s="89">
        <v>153.822</v>
      </c>
      <c r="M160" s="89">
        <v>92.441999999999993</v>
      </c>
      <c r="N160" s="89">
        <v>97.146000000000001</v>
      </c>
      <c r="O160" s="89">
        <v>60.991</v>
      </c>
    </row>
    <row r="161" spans="1:15" x14ac:dyDescent="0.25">
      <c r="A161" s="31" t="s">
        <v>15</v>
      </c>
      <c r="B161" s="31" t="s">
        <v>318</v>
      </c>
      <c r="C161" s="31" t="s">
        <v>136</v>
      </c>
      <c r="D161" s="31"/>
      <c r="E161" s="31" t="s">
        <v>18</v>
      </c>
      <c r="F161" s="32">
        <f t="shared" si="4"/>
        <v>83.463333333333338</v>
      </c>
      <c r="G161" s="89">
        <v>516.10400000000004</v>
      </c>
      <c r="H161" s="89">
        <v>116.935</v>
      </c>
      <c r="I161" s="89">
        <v>213.733</v>
      </c>
      <c r="J161" s="89">
        <v>65.956999999999994</v>
      </c>
      <c r="K161" s="89">
        <v>41.334000000000003</v>
      </c>
      <c r="L161" s="89">
        <v>30.707999999999998</v>
      </c>
      <c r="M161" s="89">
        <v>39.74</v>
      </c>
      <c r="N161" s="89">
        <v>153.547</v>
      </c>
      <c r="O161" s="89">
        <v>57.103000000000002</v>
      </c>
    </row>
    <row r="162" spans="1:15" x14ac:dyDescent="0.25">
      <c r="A162" s="31" t="s">
        <v>15</v>
      </c>
      <c r="B162" s="31" t="s">
        <v>318</v>
      </c>
      <c r="C162" s="31" t="s">
        <v>211</v>
      </c>
      <c r="D162" s="31"/>
      <c r="E162" s="31" t="s">
        <v>18</v>
      </c>
      <c r="F162" s="32">
        <f t="shared" si="4"/>
        <v>76.644333333333336</v>
      </c>
      <c r="G162" s="89">
        <v>2.1419999999999999</v>
      </c>
      <c r="H162" s="89">
        <v>14.095000000000001</v>
      </c>
      <c r="I162" s="89">
        <v>5.1959999999999997</v>
      </c>
      <c r="J162" s="89">
        <v>2.4670000000000001</v>
      </c>
      <c r="K162" s="89">
        <v>15.87</v>
      </c>
      <c r="L162" s="89">
        <v>1.454</v>
      </c>
      <c r="M162" s="89">
        <v>10.563000000000001</v>
      </c>
      <c r="N162" s="89">
        <v>160.37899999999999</v>
      </c>
      <c r="O162" s="89">
        <v>58.991</v>
      </c>
    </row>
    <row r="163" spans="1:15" x14ac:dyDescent="0.25">
      <c r="A163" s="31" t="s">
        <v>15</v>
      </c>
      <c r="B163" s="31" t="s">
        <v>318</v>
      </c>
      <c r="C163" s="31" t="s">
        <v>142</v>
      </c>
      <c r="D163" s="31"/>
      <c r="E163" s="31" t="s">
        <v>18</v>
      </c>
      <c r="F163" s="32">
        <f t="shared" si="4"/>
        <v>71.942666666666668</v>
      </c>
      <c r="G163" s="89">
        <v>1023.269</v>
      </c>
      <c r="H163" s="89">
        <v>168.45599999999999</v>
      </c>
      <c r="I163" s="89">
        <v>13.622</v>
      </c>
      <c r="J163" s="89">
        <v>157.36199999999999</v>
      </c>
      <c r="K163" s="89">
        <v>3.964</v>
      </c>
      <c r="L163" s="89">
        <v>6.2830000000000004</v>
      </c>
      <c r="M163" s="89">
        <v>54.613999999999997</v>
      </c>
      <c r="N163" s="89">
        <v>40.795999999999999</v>
      </c>
      <c r="O163" s="89">
        <v>120.41800000000001</v>
      </c>
    </row>
    <row r="164" spans="1:15" x14ac:dyDescent="0.25">
      <c r="A164" s="31" t="s">
        <v>15</v>
      </c>
      <c r="B164" s="31" t="s">
        <v>318</v>
      </c>
      <c r="C164" s="31" t="s">
        <v>152</v>
      </c>
      <c r="D164" s="31"/>
      <c r="E164" s="31" t="s">
        <v>18</v>
      </c>
      <c r="F164" s="32">
        <f t="shared" si="4"/>
        <v>71.131</v>
      </c>
      <c r="G164" s="89">
        <v>7.2469999999999999</v>
      </c>
      <c r="H164" s="89">
        <v>3.8290000000000002</v>
      </c>
      <c r="I164" s="89">
        <v>3765.1709999999998</v>
      </c>
      <c r="J164" s="89">
        <v>65011.413999999997</v>
      </c>
      <c r="K164" s="89">
        <v>48.494999999999997</v>
      </c>
      <c r="L164" s="89">
        <v>53.42</v>
      </c>
      <c r="M164" s="89">
        <v>112.328</v>
      </c>
      <c r="N164" s="89">
        <v>101.065</v>
      </c>
      <c r="O164" s="89"/>
    </row>
    <row r="165" spans="1:15" x14ac:dyDescent="0.25">
      <c r="A165" s="31" t="s">
        <v>15</v>
      </c>
      <c r="B165" s="31" t="s">
        <v>318</v>
      </c>
      <c r="C165" s="31" t="s">
        <v>138</v>
      </c>
      <c r="D165" s="31"/>
      <c r="E165" s="31" t="s">
        <v>18</v>
      </c>
      <c r="F165" s="32">
        <f t="shared" si="4"/>
        <v>70.738666666666674</v>
      </c>
      <c r="G165" s="89">
        <v>24.861000000000001</v>
      </c>
      <c r="H165" s="89">
        <v>194.21600000000001</v>
      </c>
      <c r="I165" s="89">
        <v>12.788</v>
      </c>
      <c r="J165" s="89">
        <v>267.69799999999998</v>
      </c>
      <c r="K165" s="89">
        <v>83.771000000000001</v>
      </c>
      <c r="L165" s="89">
        <v>23.207000000000001</v>
      </c>
      <c r="M165" s="89">
        <v>111.828</v>
      </c>
      <c r="N165" s="89">
        <v>70.350999999999999</v>
      </c>
      <c r="O165" s="89">
        <v>30.036999999999999</v>
      </c>
    </row>
    <row r="166" spans="1:15" x14ac:dyDescent="0.25">
      <c r="A166" s="31" t="s">
        <v>15</v>
      </c>
      <c r="B166" s="31" t="s">
        <v>318</v>
      </c>
      <c r="C166" s="31" t="s">
        <v>82</v>
      </c>
      <c r="D166" s="31"/>
      <c r="E166" s="31" t="s">
        <v>18</v>
      </c>
      <c r="F166" s="32">
        <f t="shared" si="4"/>
        <v>67.591999999999999</v>
      </c>
      <c r="G166" s="89">
        <v>74.605999999999995</v>
      </c>
      <c r="H166" s="89">
        <v>378.84100000000001</v>
      </c>
      <c r="I166" s="89">
        <v>990.31100000000004</v>
      </c>
      <c r="J166" s="89">
        <v>3799.116</v>
      </c>
      <c r="K166" s="89">
        <v>257.649</v>
      </c>
      <c r="L166" s="89">
        <v>241.74700000000001</v>
      </c>
      <c r="M166" s="89">
        <v>202.77600000000001</v>
      </c>
      <c r="N166" s="89"/>
      <c r="O166" s="89"/>
    </row>
    <row r="167" spans="1:15" x14ac:dyDescent="0.25">
      <c r="A167" s="31" t="s">
        <v>15</v>
      </c>
      <c r="B167" s="31" t="s">
        <v>318</v>
      </c>
      <c r="C167" s="31" t="s">
        <v>144</v>
      </c>
      <c r="D167" s="31"/>
      <c r="E167" s="31" t="s">
        <v>18</v>
      </c>
      <c r="F167" s="32">
        <f t="shared" si="4"/>
        <v>63.784999999999997</v>
      </c>
      <c r="G167" s="89">
        <v>3.5590000000000002</v>
      </c>
      <c r="H167" s="89">
        <v>357610.42099999997</v>
      </c>
      <c r="I167" s="89">
        <v>58560.574999999997</v>
      </c>
      <c r="J167" s="89">
        <v>345.05799999999999</v>
      </c>
      <c r="K167" s="89">
        <v>609.95699999999999</v>
      </c>
      <c r="L167" s="89">
        <v>14.619</v>
      </c>
      <c r="M167" s="89">
        <v>2.6680000000000001</v>
      </c>
      <c r="N167" s="89">
        <v>126.58499999999999</v>
      </c>
      <c r="O167" s="89">
        <v>62.101999999999997</v>
      </c>
    </row>
    <row r="168" spans="1:15" x14ac:dyDescent="0.25">
      <c r="A168" s="31" t="s">
        <v>15</v>
      </c>
      <c r="B168" s="31" t="s">
        <v>318</v>
      </c>
      <c r="C168" s="31" t="s">
        <v>94</v>
      </c>
      <c r="D168" s="31"/>
      <c r="E168" s="31" t="s">
        <v>18</v>
      </c>
      <c r="F168" s="32">
        <f t="shared" si="4"/>
        <v>52.278333333333329</v>
      </c>
      <c r="G168" s="89">
        <v>48.877000000000002</v>
      </c>
      <c r="H168" s="89">
        <v>45.319000000000003</v>
      </c>
      <c r="I168" s="89"/>
      <c r="J168" s="89">
        <v>62.36</v>
      </c>
      <c r="K168" s="89">
        <v>270.42500000000001</v>
      </c>
      <c r="L168" s="89">
        <v>4.0060000000000002</v>
      </c>
      <c r="M168" s="89">
        <v>42.23</v>
      </c>
      <c r="N168" s="89">
        <v>29.538</v>
      </c>
      <c r="O168" s="89">
        <v>85.066999999999993</v>
      </c>
    </row>
    <row r="169" spans="1:15" x14ac:dyDescent="0.25">
      <c r="A169" s="31" t="s">
        <v>15</v>
      </c>
      <c r="B169" s="31" t="s">
        <v>318</v>
      </c>
      <c r="C169" s="31" t="s">
        <v>192</v>
      </c>
      <c r="D169" s="31"/>
      <c r="E169" s="31" t="s">
        <v>18</v>
      </c>
      <c r="F169" s="32">
        <f t="shared" si="4"/>
        <v>51.824666666666666</v>
      </c>
      <c r="G169" s="89">
        <v>102.758</v>
      </c>
      <c r="H169" s="89">
        <v>61.962000000000003</v>
      </c>
      <c r="I169" s="89">
        <v>108.60899999999999</v>
      </c>
      <c r="J169" s="89">
        <v>75.881</v>
      </c>
      <c r="K169" s="89">
        <v>1790.49</v>
      </c>
      <c r="L169" s="89">
        <v>39.289000000000001</v>
      </c>
      <c r="M169" s="89">
        <v>129.27600000000001</v>
      </c>
      <c r="N169" s="89">
        <v>18.689</v>
      </c>
      <c r="O169" s="89">
        <v>7.5090000000000003</v>
      </c>
    </row>
    <row r="170" spans="1:15" x14ac:dyDescent="0.25">
      <c r="A170" s="31" t="s">
        <v>15</v>
      </c>
      <c r="B170" s="31" t="s">
        <v>318</v>
      </c>
      <c r="C170" s="31" t="s">
        <v>130</v>
      </c>
      <c r="D170" s="31"/>
      <c r="E170" s="31" t="s">
        <v>18</v>
      </c>
      <c r="F170" s="32">
        <f t="shared" si="4"/>
        <v>50.84</v>
      </c>
      <c r="G170" s="89">
        <v>42.744999999999997</v>
      </c>
      <c r="H170" s="89">
        <v>155.37100000000001</v>
      </c>
      <c r="I170" s="89">
        <v>17.782</v>
      </c>
      <c r="J170" s="89">
        <v>148.42599999999999</v>
      </c>
      <c r="K170" s="89">
        <v>72.551000000000002</v>
      </c>
      <c r="L170" s="89">
        <v>355.09300000000002</v>
      </c>
      <c r="M170" s="89">
        <v>79.198999999999998</v>
      </c>
      <c r="N170" s="89">
        <v>51.404000000000003</v>
      </c>
      <c r="O170" s="89">
        <v>21.917000000000002</v>
      </c>
    </row>
    <row r="171" spans="1:15" x14ac:dyDescent="0.25">
      <c r="A171" s="31" t="s">
        <v>15</v>
      </c>
      <c r="B171" s="31" t="s">
        <v>318</v>
      </c>
      <c r="C171" s="31" t="s">
        <v>162</v>
      </c>
      <c r="D171" s="31"/>
      <c r="E171" s="31" t="s">
        <v>18</v>
      </c>
      <c r="F171" s="32">
        <f t="shared" si="4"/>
        <v>50.199000000000005</v>
      </c>
      <c r="G171" s="89"/>
      <c r="H171" s="89">
        <v>717.18399999999997</v>
      </c>
      <c r="I171" s="89">
        <v>111.29300000000001</v>
      </c>
      <c r="J171" s="89">
        <v>63.484999999999999</v>
      </c>
      <c r="K171" s="89">
        <v>3.3239999999999998</v>
      </c>
      <c r="L171" s="89">
        <v>18.042999999999999</v>
      </c>
      <c r="M171" s="89">
        <v>83.725999999999999</v>
      </c>
      <c r="N171" s="89">
        <v>30.43</v>
      </c>
      <c r="O171" s="89">
        <v>36.441000000000003</v>
      </c>
    </row>
    <row r="172" spans="1:15" x14ac:dyDescent="0.25">
      <c r="A172" s="31" t="s">
        <v>15</v>
      </c>
      <c r="B172" s="31" t="s">
        <v>318</v>
      </c>
      <c r="C172" s="31" t="s">
        <v>84</v>
      </c>
      <c r="D172" s="31"/>
      <c r="E172" s="31" t="s">
        <v>18</v>
      </c>
      <c r="F172" s="32">
        <f t="shared" si="4"/>
        <v>48.893666666666661</v>
      </c>
      <c r="G172" s="89">
        <v>205.36199999999999</v>
      </c>
      <c r="H172" s="89">
        <v>54.252000000000002</v>
      </c>
      <c r="I172" s="89">
        <v>13.445</v>
      </c>
      <c r="J172" s="89">
        <v>13.301</v>
      </c>
      <c r="K172" s="89">
        <v>135.553</v>
      </c>
      <c r="L172" s="89">
        <v>5395.6419999999998</v>
      </c>
      <c r="M172" s="89">
        <v>29.138999999999999</v>
      </c>
      <c r="N172" s="89">
        <v>97.225999999999999</v>
      </c>
      <c r="O172" s="89">
        <v>20.315999999999999</v>
      </c>
    </row>
    <row r="173" spans="1:15" x14ac:dyDescent="0.25">
      <c r="A173" s="31" t="s">
        <v>15</v>
      </c>
      <c r="B173" s="31" t="s">
        <v>318</v>
      </c>
      <c r="C173" s="31" t="s">
        <v>113</v>
      </c>
      <c r="D173" s="31"/>
      <c r="E173" s="31" t="s">
        <v>18</v>
      </c>
      <c r="F173" s="32">
        <f t="shared" si="4"/>
        <v>45.84</v>
      </c>
      <c r="G173" s="89">
        <v>0.129</v>
      </c>
      <c r="H173" s="89">
        <v>13.147</v>
      </c>
      <c r="I173" s="89">
        <v>810.99199999999996</v>
      </c>
      <c r="J173" s="89">
        <v>1799.1089999999999</v>
      </c>
      <c r="K173" s="89">
        <v>223.84899999999999</v>
      </c>
      <c r="L173" s="89">
        <v>250.453</v>
      </c>
      <c r="M173" s="89">
        <v>48.088999999999999</v>
      </c>
      <c r="N173" s="89">
        <v>58.515000000000001</v>
      </c>
      <c r="O173" s="89">
        <v>30.916</v>
      </c>
    </row>
    <row r="174" spans="1:15" x14ac:dyDescent="0.25">
      <c r="A174" s="31" t="s">
        <v>15</v>
      </c>
      <c r="B174" s="31" t="s">
        <v>318</v>
      </c>
      <c r="C174" s="31" t="s">
        <v>132</v>
      </c>
      <c r="D174" s="31"/>
      <c r="E174" s="31" t="s">
        <v>18</v>
      </c>
      <c r="F174" s="32">
        <f t="shared" si="4"/>
        <v>45.825333333333333</v>
      </c>
      <c r="G174" s="89">
        <v>58.673999999999999</v>
      </c>
      <c r="H174" s="89"/>
      <c r="I174" s="89">
        <v>70.771000000000001</v>
      </c>
      <c r="J174" s="89">
        <v>1.153</v>
      </c>
      <c r="K174" s="89">
        <v>4.3220000000000001</v>
      </c>
      <c r="L174" s="89">
        <v>16.523</v>
      </c>
      <c r="M174" s="89">
        <v>66.960999999999999</v>
      </c>
      <c r="N174" s="89">
        <v>22.727</v>
      </c>
      <c r="O174" s="89">
        <v>47.787999999999997</v>
      </c>
    </row>
    <row r="175" spans="1:15" x14ac:dyDescent="0.25">
      <c r="A175" s="31" t="s">
        <v>15</v>
      </c>
      <c r="B175" s="31" t="s">
        <v>318</v>
      </c>
      <c r="C175" s="31" t="s">
        <v>209</v>
      </c>
      <c r="D175" s="31"/>
      <c r="E175" s="31" t="s">
        <v>18</v>
      </c>
      <c r="F175" s="32">
        <f t="shared" si="4"/>
        <v>43.962333333333333</v>
      </c>
      <c r="G175" s="89">
        <v>97.53</v>
      </c>
      <c r="H175" s="89">
        <v>153.238</v>
      </c>
      <c r="I175" s="89">
        <v>44.136000000000003</v>
      </c>
      <c r="J175" s="89">
        <v>74.233999999999995</v>
      </c>
      <c r="K175" s="89">
        <v>119.968</v>
      </c>
      <c r="L175" s="89">
        <v>89.501000000000005</v>
      </c>
      <c r="M175" s="89">
        <v>64.247</v>
      </c>
      <c r="N175" s="89">
        <v>8.7919999999999998</v>
      </c>
      <c r="O175" s="89">
        <v>58.847999999999999</v>
      </c>
    </row>
    <row r="176" spans="1:15" x14ac:dyDescent="0.25">
      <c r="A176" s="31" t="s">
        <v>15</v>
      </c>
      <c r="B176" s="31" t="s">
        <v>318</v>
      </c>
      <c r="C176" s="31" t="s">
        <v>83</v>
      </c>
      <c r="D176" s="31"/>
      <c r="E176" s="31" t="s">
        <v>18</v>
      </c>
      <c r="F176" s="32">
        <f t="shared" si="4"/>
        <v>42.422333333333334</v>
      </c>
      <c r="G176" s="89">
        <v>3.427</v>
      </c>
      <c r="H176" s="89">
        <v>22.638000000000002</v>
      </c>
      <c r="I176" s="89">
        <v>55.661999999999999</v>
      </c>
      <c r="J176" s="89">
        <v>8.6210000000000004</v>
      </c>
      <c r="K176" s="89">
        <v>82.051000000000002</v>
      </c>
      <c r="L176" s="89">
        <v>28.074000000000002</v>
      </c>
      <c r="M176" s="89">
        <v>28.434000000000001</v>
      </c>
      <c r="N176" s="89">
        <v>31.433</v>
      </c>
      <c r="O176" s="89">
        <v>67.400000000000006</v>
      </c>
    </row>
    <row r="177" spans="1:15" x14ac:dyDescent="0.25">
      <c r="A177" s="31" t="s">
        <v>15</v>
      </c>
      <c r="B177" s="31" t="s">
        <v>318</v>
      </c>
      <c r="C177" s="31" t="s">
        <v>212</v>
      </c>
      <c r="D177" s="31"/>
      <c r="E177" s="31" t="s">
        <v>18</v>
      </c>
      <c r="F177" s="32">
        <f t="shared" si="4"/>
        <v>36.318333333333335</v>
      </c>
      <c r="G177" s="89">
        <v>61.512</v>
      </c>
      <c r="H177" s="89">
        <v>125.08199999999999</v>
      </c>
      <c r="I177" s="89">
        <v>84.873999999999995</v>
      </c>
      <c r="J177" s="89">
        <v>92.22</v>
      </c>
      <c r="K177" s="89">
        <v>9.2539999999999996</v>
      </c>
      <c r="L177" s="89">
        <v>37.146000000000001</v>
      </c>
      <c r="M177" s="89">
        <v>99.051000000000002</v>
      </c>
      <c r="N177" s="89">
        <v>7.5670000000000002</v>
      </c>
      <c r="O177" s="89">
        <v>2.3370000000000002</v>
      </c>
    </row>
    <row r="178" spans="1:15" x14ac:dyDescent="0.25">
      <c r="A178" s="31" t="s">
        <v>15</v>
      </c>
      <c r="B178" s="31" t="s">
        <v>318</v>
      </c>
      <c r="C178" s="31" t="s">
        <v>205</v>
      </c>
      <c r="D178" s="31"/>
      <c r="E178" s="31" t="s">
        <v>18</v>
      </c>
      <c r="F178" s="32">
        <f t="shared" si="4"/>
        <v>33.118666666666662</v>
      </c>
      <c r="G178" s="89">
        <v>1.66</v>
      </c>
      <c r="H178" s="89">
        <v>4.2089999999999996</v>
      </c>
      <c r="I178" s="89">
        <v>11.579000000000001</v>
      </c>
      <c r="J178" s="89">
        <v>469.048</v>
      </c>
      <c r="K178" s="89">
        <v>25.315999999999999</v>
      </c>
      <c r="L178" s="89">
        <v>19.561</v>
      </c>
      <c r="M178" s="89">
        <v>20.271999999999998</v>
      </c>
      <c r="N178" s="89">
        <v>38.753</v>
      </c>
      <c r="O178" s="89">
        <v>40.331000000000003</v>
      </c>
    </row>
    <row r="179" spans="1:15" x14ac:dyDescent="0.25">
      <c r="A179" s="31" t="s">
        <v>15</v>
      </c>
      <c r="B179" s="31" t="s">
        <v>318</v>
      </c>
      <c r="C179" s="31" t="s">
        <v>153</v>
      </c>
      <c r="D179" s="31"/>
      <c r="E179" s="31" t="s">
        <v>18</v>
      </c>
      <c r="F179" s="32">
        <f t="shared" si="4"/>
        <v>30.207666666666665</v>
      </c>
      <c r="G179" s="89">
        <v>74.935000000000002</v>
      </c>
      <c r="H179" s="89">
        <v>97.006</v>
      </c>
      <c r="I179" s="89">
        <v>194.61799999999999</v>
      </c>
      <c r="J179" s="89">
        <v>176.41900000000001</v>
      </c>
      <c r="K179" s="89">
        <v>76.688999999999993</v>
      </c>
      <c r="L179" s="89">
        <v>137.215</v>
      </c>
      <c r="M179" s="89">
        <v>19.827000000000002</v>
      </c>
      <c r="N179" s="89">
        <v>24.367999999999999</v>
      </c>
      <c r="O179" s="89">
        <v>46.427999999999997</v>
      </c>
    </row>
    <row r="180" spans="1:15" x14ac:dyDescent="0.25">
      <c r="A180" s="31" t="s">
        <v>15</v>
      </c>
      <c r="B180" s="31" t="s">
        <v>318</v>
      </c>
      <c r="C180" s="31" t="s">
        <v>203</v>
      </c>
      <c r="D180" s="31"/>
      <c r="E180" s="31" t="s">
        <v>18</v>
      </c>
      <c r="F180" s="32">
        <f t="shared" si="4"/>
        <v>28.952333333333332</v>
      </c>
      <c r="G180" s="89">
        <v>0.44500000000000001</v>
      </c>
      <c r="H180" s="89">
        <v>61.292999999999999</v>
      </c>
      <c r="I180" s="89">
        <v>29.087</v>
      </c>
      <c r="J180" s="89">
        <v>101.563</v>
      </c>
      <c r="K180" s="89"/>
      <c r="L180" s="89"/>
      <c r="M180" s="89"/>
      <c r="N180" s="89">
        <v>15.506</v>
      </c>
      <c r="O180" s="89">
        <v>71.350999999999999</v>
      </c>
    </row>
    <row r="181" spans="1:15" x14ac:dyDescent="0.25">
      <c r="A181" s="31" t="s">
        <v>15</v>
      </c>
      <c r="B181" s="31" t="s">
        <v>318</v>
      </c>
      <c r="C181" s="31" t="s">
        <v>166</v>
      </c>
      <c r="D181" s="31"/>
      <c r="E181" s="31" t="s">
        <v>18</v>
      </c>
      <c r="F181" s="32">
        <f t="shared" si="4"/>
        <v>25.773666666666671</v>
      </c>
      <c r="G181" s="89"/>
      <c r="H181" s="89">
        <v>20.247</v>
      </c>
      <c r="I181" s="89">
        <v>123.36199999999999</v>
      </c>
      <c r="J181" s="89">
        <v>1.85</v>
      </c>
      <c r="K181" s="89">
        <v>109.637</v>
      </c>
      <c r="L181" s="89">
        <v>2.617</v>
      </c>
      <c r="M181" s="89">
        <v>5.6349999999999998</v>
      </c>
      <c r="N181" s="89">
        <v>60.06</v>
      </c>
      <c r="O181" s="89">
        <v>11.625999999999999</v>
      </c>
    </row>
    <row r="182" spans="1:15" x14ac:dyDescent="0.25">
      <c r="A182" s="31" t="s">
        <v>15</v>
      </c>
      <c r="B182" s="31" t="s">
        <v>318</v>
      </c>
      <c r="C182" s="31" t="s">
        <v>199</v>
      </c>
      <c r="D182" s="31"/>
      <c r="E182" s="31" t="s">
        <v>18</v>
      </c>
      <c r="F182" s="32">
        <f t="shared" si="4"/>
        <v>23.212</v>
      </c>
      <c r="G182" s="89">
        <v>0.246</v>
      </c>
      <c r="H182" s="89">
        <v>132.03700000000001</v>
      </c>
      <c r="I182" s="89">
        <v>28.768999999999998</v>
      </c>
      <c r="J182" s="89">
        <v>9.8000000000000004E-2</v>
      </c>
      <c r="K182" s="89"/>
      <c r="L182" s="89">
        <v>2.669</v>
      </c>
      <c r="M182" s="89">
        <v>59.704000000000001</v>
      </c>
      <c r="N182" s="89">
        <v>9.9320000000000004</v>
      </c>
      <c r="O182" s="89"/>
    </row>
    <row r="183" spans="1:15" x14ac:dyDescent="0.25">
      <c r="A183" s="31" t="s">
        <v>15</v>
      </c>
      <c r="B183" s="31" t="s">
        <v>318</v>
      </c>
      <c r="C183" s="31" t="s">
        <v>128</v>
      </c>
      <c r="D183" s="31"/>
      <c r="E183" s="31" t="s">
        <v>18</v>
      </c>
      <c r="F183" s="32">
        <f t="shared" si="4"/>
        <v>23.200333333333333</v>
      </c>
      <c r="G183" s="89">
        <v>112.113</v>
      </c>
      <c r="H183" s="89">
        <v>235.76400000000001</v>
      </c>
      <c r="I183" s="89">
        <v>25.077999999999999</v>
      </c>
      <c r="J183" s="89">
        <v>59.390999999999998</v>
      </c>
      <c r="K183" s="89">
        <v>38.581000000000003</v>
      </c>
      <c r="L183" s="89">
        <v>84.224999999999994</v>
      </c>
      <c r="M183" s="89">
        <v>26.998000000000001</v>
      </c>
      <c r="N183" s="89">
        <v>29.283999999999999</v>
      </c>
      <c r="O183" s="89">
        <v>13.319000000000001</v>
      </c>
    </row>
    <row r="184" spans="1:15" x14ac:dyDescent="0.25">
      <c r="A184" s="31" t="s">
        <v>15</v>
      </c>
      <c r="B184" s="31" t="s">
        <v>318</v>
      </c>
      <c r="C184" s="31" t="s">
        <v>155</v>
      </c>
      <c r="D184" s="31"/>
      <c r="E184" s="31" t="s">
        <v>18</v>
      </c>
      <c r="F184" s="32">
        <f t="shared" si="4"/>
        <v>22.895</v>
      </c>
      <c r="G184" s="89">
        <v>444.45800000000003</v>
      </c>
      <c r="H184" s="89">
        <v>2.6190000000000002</v>
      </c>
      <c r="I184" s="89">
        <v>180.37200000000001</v>
      </c>
      <c r="J184" s="89">
        <v>243.09399999999999</v>
      </c>
      <c r="K184" s="89">
        <v>13.61</v>
      </c>
      <c r="L184" s="89">
        <v>25.695</v>
      </c>
      <c r="M184" s="89">
        <v>17.077999999999999</v>
      </c>
      <c r="N184" s="89">
        <v>31.035</v>
      </c>
      <c r="O184" s="89">
        <v>20.571999999999999</v>
      </c>
    </row>
    <row r="185" spans="1:15" x14ac:dyDescent="0.25">
      <c r="A185" s="31" t="s">
        <v>15</v>
      </c>
      <c r="B185" s="31" t="s">
        <v>318</v>
      </c>
      <c r="C185" s="31" t="s">
        <v>189</v>
      </c>
      <c r="D185" s="31"/>
      <c r="E185" s="31" t="s">
        <v>18</v>
      </c>
      <c r="F185" s="32">
        <f t="shared" si="4"/>
        <v>20.654666666666667</v>
      </c>
      <c r="G185" s="89">
        <v>6.8810000000000002</v>
      </c>
      <c r="H185" s="89">
        <v>848.97799999999995</v>
      </c>
      <c r="I185" s="89">
        <v>121.59699999999999</v>
      </c>
      <c r="J185" s="89">
        <v>28.847000000000001</v>
      </c>
      <c r="K185" s="89">
        <v>50.232999999999997</v>
      </c>
      <c r="L185" s="89">
        <v>4.6639999999999997</v>
      </c>
      <c r="M185" s="89">
        <v>57.768000000000001</v>
      </c>
      <c r="N185" s="89">
        <v>1.91</v>
      </c>
      <c r="O185" s="89">
        <v>2.286</v>
      </c>
    </row>
    <row r="186" spans="1:15" x14ac:dyDescent="0.25">
      <c r="A186" s="31" t="s">
        <v>15</v>
      </c>
      <c r="B186" s="31" t="s">
        <v>318</v>
      </c>
      <c r="C186" s="31" t="s">
        <v>213</v>
      </c>
      <c r="D186" s="31"/>
      <c r="E186" s="31" t="s">
        <v>18</v>
      </c>
      <c r="F186" s="32">
        <f t="shared" si="4"/>
        <v>19.407</v>
      </c>
      <c r="G186" s="89">
        <v>3.2269999999999999</v>
      </c>
      <c r="H186" s="89"/>
      <c r="I186" s="89">
        <v>102.857</v>
      </c>
      <c r="J186" s="89">
        <v>50.677999999999997</v>
      </c>
      <c r="K186" s="89"/>
      <c r="L186" s="89">
        <v>26.050999999999998</v>
      </c>
      <c r="M186" s="89">
        <v>0.193</v>
      </c>
      <c r="N186" s="89">
        <v>23.977</v>
      </c>
      <c r="O186" s="89">
        <v>34.051000000000002</v>
      </c>
    </row>
    <row r="187" spans="1:15" x14ac:dyDescent="0.25">
      <c r="A187" s="31" t="s">
        <v>15</v>
      </c>
      <c r="B187" s="31" t="s">
        <v>318</v>
      </c>
      <c r="C187" s="31" t="s">
        <v>191</v>
      </c>
      <c r="D187" s="31"/>
      <c r="E187" s="31" t="s">
        <v>18</v>
      </c>
      <c r="F187" s="32">
        <f t="shared" si="4"/>
        <v>12.843666666666666</v>
      </c>
      <c r="G187" s="89">
        <v>1.5389999999999999</v>
      </c>
      <c r="H187" s="89">
        <v>22.213999999999999</v>
      </c>
      <c r="I187" s="89">
        <v>180.19499999999999</v>
      </c>
      <c r="J187" s="89">
        <v>36.088000000000001</v>
      </c>
      <c r="K187" s="89">
        <v>144.95400000000001</v>
      </c>
      <c r="L187" s="89">
        <v>51.728999999999999</v>
      </c>
      <c r="M187" s="89">
        <v>25.465</v>
      </c>
      <c r="N187" s="89">
        <v>0.433</v>
      </c>
      <c r="O187" s="89">
        <v>12.632999999999999</v>
      </c>
    </row>
    <row r="188" spans="1:15" x14ac:dyDescent="0.25">
      <c r="A188" s="31" t="s">
        <v>15</v>
      </c>
      <c r="B188" s="31" t="s">
        <v>318</v>
      </c>
      <c r="C188" s="31" t="s">
        <v>267</v>
      </c>
      <c r="D188" s="31"/>
      <c r="E188" s="31" t="s">
        <v>18</v>
      </c>
      <c r="F188" s="32">
        <f t="shared" si="4"/>
        <v>12.341666666666667</v>
      </c>
      <c r="G188" s="89">
        <v>0.47499999999999998</v>
      </c>
      <c r="H188" s="89">
        <v>26.431000000000001</v>
      </c>
      <c r="I188" s="89">
        <v>1.163</v>
      </c>
      <c r="J188" s="89">
        <v>3.4369999999999998</v>
      </c>
      <c r="K188" s="89">
        <v>2.0430000000000001</v>
      </c>
      <c r="L188" s="89">
        <v>43.267000000000003</v>
      </c>
      <c r="M188" s="89">
        <v>7.8959999999999999</v>
      </c>
      <c r="N188" s="89">
        <v>28.312000000000001</v>
      </c>
      <c r="O188" s="89">
        <v>0.81699999999999995</v>
      </c>
    </row>
    <row r="189" spans="1:15" x14ac:dyDescent="0.25">
      <c r="A189" s="31" t="s">
        <v>15</v>
      </c>
      <c r="B189" s="31" t="s">
        <v>318</v>
      </c>
      <c r="C189" s="31" t="s">
        <v>168</v>
      </c>
      <c r="D189" s="31"/>
      <c r="E189" s="31" t="s">
        <v>18</v>
      </c>
      <c r="F189" s="32">
        <f t="shared" si="4"/>
        <v>11.658666666666667</v>
      </c>
      <c r="G189" s="89">
        <v>0.153</v>
      </c>
      <c r="H189" s="89">
        <v>0.97599999999999998</v>
      </c>
      <c r="I189" s="89">
        <v>0.98099999999999998</v>
      </c>
      <c r="J189" s="89">
        <v>53.076000000000001</v>
      </c>
      <c r="K189" s="89">
        <v>13.712</v>
      </c>
      <c r="L189" s="89">
        <v>1.556</v>
      </c>
      <c r="M189" s="89">
        <v>17.837</v>
      </c>
      <c r="N189" s="89">
        <v>10.513</v>
      </c>
      <c r="O189" s="89">
        <v>6.6260000000000003</v>
      </c>
    </row>
    <row r="190" spans="1:15" x14ac:dyDescent="0.25">
      <c r="A190" s="31" t="s">
        <v>15</v>
      </c>
      <c r="B190" s="31" t="s">
        <v>318</v>
      </c>
      <c r="C190" s="31" t="s">
        <v>214</v>
      </c>
      <c r="D190" s="31"/>
      <c r="E190" s="31" t="s">
        <v>18</v>
      </c>
      <c r="F190" s="32">
        <f t="shared" si="4"/>
        <v>10.743666666666668</v>
      </c>
      <c r="G190" s="89">
        <v>456.72899999999998</v>
      </c>
      <c r="H190" s="89">
        <v>19.408999999999999</v>
      </c>
      <c r="I190" s="89">
        <v>6.2729999999999997</v>
      </c>
      <c r="J190" s="89">
        <v>14.779</v>
      </c>
      <c r="K190" s="89">
        <v>16.869</v>
      </c>
      <c r="L190" s="89">
        <v>22.577999999999999</v>
      </c>
      <c r="M190" s="89">
        <v>20.634</v>
      </c>
      <c r="N190" s="89">
        <v>2.9540000000000002</v>
      </c>
      <c r="O190" s="89">
        <v>8.6430000000000007</v>
      </c>
    </row>
    <row r="191" spans="1:15" x14ac:dyDescent="0.25">
      <c r="A191" s="31" t="s">
        <v>15</v>
      </c>
      <c r="B191" s="31" t="s">
        <v>318</v>
      </c>
      <c r="C191" s="31" t="s">
        <v>190</v>
      </c>
      <c r="D191" s="31"/>
      <c r="E191" s="31" t="s">
        <v>18</v>
      </c>
      <c r="F191" s="32">
        <f t="shared" si="4"/>
        <v>10.003333333333334</v>
      </c>
      <c r="G191" s="89">
        <v>1623.4459999999999</v>
      </c>
      <c r="H191" s="89">
        <v>2.85</v>
      </c>
      <c r="I191" s="89">
        <v>31.126000000000001</v>
      </c>
      <c r="J191" s="89">
        <v>30.363</v>
      </c>
      <c r="K191" s="89">
        <v>1.873</v>
      </c>
      <c r="L191" s="89">
        <v>0.745</v>
      </c>
      <c r="M191" s="89">
        <v>10.824</v>
      </c>
      <c r="N191" s="89">
        <v>7.0960000000000001</v>
      </c>
      <c r="O191" s="89">
        <v>12.09</v>
      </c>
    </row>
    <row r="192" spans="1:15" x14ac:dyDescent="0.25">
      <c r="A192" s="31" t="s">
        <v>15</v>
      </c>
      <c r="B192" s="31" t="s">
        <v>318</v>
      </c>
      <c r="C192" s="31" t="s">
        <v>207</v>
      </c>
      <c r="D192" s="31"/>
      <c r="E192" s="31" t="s">
        <v>18</v>
      </c>
      <c r="F192" s="32">
        <f t="shared" si="4"/>
        <v>8.8199999999999985</v>
      </c>
      <c r="G192" s="89">
        <v>3.3929999999999998</v>
      </c>
      <c r="H192" s="89">
        <v>41.393999999999998</v>
      </c>
      <c r="I192" s="89">
        <v>11.811999999999999</v>
      </c>
      <c r="J192" s="89">
        <v>58.822000000000003</v>
      </c>
      <c r="K192" s="89">
        <v>21.393000000000001</v>
      </c>
      <c r="L192" s="89">
        <v>58.527000000000001</v>
      </c>
      <c r="M192" s="89">
        <v>19.763999999999999</v>
      </c>
      <c r="N192" s="89">
        <v>0.877</v>
      </c>
      <c r="O192" s="89">
        <v>5.819</v>
      </c>
    </row>
    <row r="193" spans="1:15" x14ac:dyDescent="0.25">
      <c r="A193" s="31" t="s">
        <v>15</v>
      </c>
      <c r="B193" s="31" t="s">
        <v>318</v>
      </c>
      <c r="C193" s="31" t="s">
        <v>150</v>
      </c>
      <c r="D193" s="31"/>
      <c r="E193" s="31" t="s">
        <v>18</v>
      </c>
      <c r="F193" s="32">
        <f t="shared" si="4"/>
        <v>8.7706666666666671</v>
      </c>
      <c r="G193" s="89">
        <v>2.3660000000000001</v>
      </c>
      <c r="H193" s="89">
        <v>6.423</v>
      </c>
      <c r="I193" s="89">
        <v>108.29600000000001</v>
      </c>
      <c r="J193" s="89">
        <v>1.966</v>
      </c>
      <c r="K193" s="89">
        <v>0.73</v>
      </c>
      <c r="L193" s="89">
        <v>1.8939999999999999</v>
      </c>
      <c r="M193" s="89">
        <v>4.9450000000000003</v>
      </c>
      <c r="N193" s="89">
        <v>11.445</v>
      </c>
      <c r="O193" s="89">
        <v>9.9220000000000006</v>
      </c>
    </row>
    <row r="194" spans="1:15" x14ac:dyDescent="0.25">
      <c r="A194" s="31" t="s">
        <v>15</v>
      </c>
      <c r="B194" s="31" t="s">
        <v>318</v>
      </c>
      <c r="C194" s="31" t="s">
        <v>197</v>
      </c>
      <c r="D194" s="31"/>
      <c r="E194" s="31" t="s">
        <v>18</v>
      </c>
      <c r="F194" s="32">
        <f t="shared" si="4"/>
        <v>8.2446666666666673</v>
      </c>
      <c r="G194" s="89"/>
      <c r="H194" s="89"/>
      <c r="I194" s="89">
        <v>114.688</v>
      </c>
      <c r="J194" s="89"/>
      <c r="K194" s="89"/>
      <c r="L194" s="89">
        <v>2.4E-2</v>
      </c>
      <c r="M194" s="89">
        <v>24.734000000000002</v>
      </c>
      <c r="N194" s="89"/>
      <c r="O194" s="89"/>
    </row>
    <row r="195" spans="1:15" x14ac:dyDescent="0.25">
      <c r="A195" s="31" t="s">
        <v>15</v>
      </c>
      <c r="B195" s="31" t="s">
        <v>318</v>
      </c>
      <c r="C195" s="31" t="s">
        <v>148</v>
      </c>
      <c r="D195" s="31"/>
      <c r="E195" s="31" t="s">
        <v>18</v>
      </c>
      <c r="F195" s="32">
        <f t="shared" si="4"/>
        <v>7.3456666666666663</v>
      </c>
      <c r="G195" s="89">
        <v>2.8570000000000002</v>
      </c>
      <c r="H195" s="89">
        <v>3.6190000000000002</v>
      </c>
      <c r="I195" s="89">
        <v>8.61</v>
      </c>
      <c r="J195" s="89">
        <v>7.0019999999999998</v>
      </c>
      <c r="K195" s="89">
        <v>135.37799999999999</v>
      </c>
      <c r="L195" s="89">
        <v>4.3529999999999998</v>
      </c>
      <c r="M195" s="89">
        <v>16.032</v>
      </c>
      <c r="N195" s="89">
        <v>3.5640000000000001</v>
      </c>
      <c r="O195" s="89">
        <v>2.4409999999999998</v>
      </c>
    </row>
    <row r="196" spans="1:15" x14ac:dyDescent="0.25">
      <c r="A196" s="31" t="s">
        <v>15</v>
      </c>
      <c r="B196" s="31" t="s">
        <v>318</v>
      </c>
      <c r="C196" s="31" t="s">
        <v>324</v>
      </c>
      <c r="D196" s="31"/>
      <c r="E196" s="31" t="s">
        <v>18</v>
      </c>
      <c r="F196" s="32">
        <f t="shared" si="4"/>
        <v>7.1310000000000011</v>
      </c>
      <c r="G196" s="89"/>
      <c r="H196" s="89">
        <v>1.7000000000000001E-2</v>
      </c>
      <c r="I196" s="89">
        <v>1.2410000000000001</v>
      </c>
      <c r="J196" s="89">
        <v>3.1309999999999998</v>
      </c>
      <c r="K196" s="89">
        <v>1.5840000000000001</v>
      </c>
      <c r="L196" s="89">
        <v>2.1589999999999998</v>
      </c>
      <c r="M196" s="89">
        <v>12.243</v>
      </c>
      <c r="N196" s="89">
        <v>8.64</v>
      </c>
      <c r="O196" s="89">
        <v>0.51</v>
      </c>
    </row>
    <row r="197" spans="1:15" x14ac:dyDescent="0.25">
      <c r="A197" s="31" t="s">
        <v>15</v>
      </c>
      <c r="B197" s="31" t="s">
        <v>318</v>
      </c>
      <c r="C197" s="31" t="s">
        <v>174</v>
      </c>
      <c r="D197" s="31"/>
      <c r="E197" s="31" t="s">
        <v>18</v>
      </c>
      <c r="F197" s="32">
        <f t="shared" si="4"/>
        <v>6.9220000000000006</v>
      </c>
      <c r="G197" s="89">
        <v>0.112</v>
      </c>
      <c r="H197" s="89">
        <v>0.188</v>
      </c>
      <c r="I197" s="89">
        <v>0.13700000000000001</v>
      </c>
      <c r="J197" s="89">
        <v>2.1549999999999998</v>
      </c>
      <c r="K197" s="89">
        <v>1.655</v>
      </c>
      <c r="L197" s="89">
        <v>2.0680000000000001</v>
      </c>
      <c r="M197" s="89">
        <v>2.0329999999999999</v>
      </c>
      <c r="N197" s="89">
        <v>1.2210000000000001</v>
      </c>
      <c r="O197" s="89">
        <v>17.512</v>
      </c>
    </row>
    <row r="198" spans="1:15" x14ac:dyDescent="0.25">
      <c r="A198" s="31" t="s">
        <v>15</v>
      </c>
      <c r="B198" s="31" t="s">
        <v>318</v>
      </c>
      <c r="C198" s="31" t="s">
        <v>215</v>
      </c>
      <c r="D198" s="31"/>
      <c r="E198" s="31" t="s">
        <v>18</v>
      </c>
      <c r="F198" s="32">
        <f t="shared" si="4"/>
        <v>6.1456666666666671</v>
      </c>
      <c r="G198" s="89"/>
      <c r="H198" s="89">
        <v>1.7999999999999999E-2</v>
      </c>
      <c r="I198" s="89">
        <v>1.597</v>
      </c>
      <c r="J198" s="89">
        <v>7.6139999999999999</v>
      </c>
      <c r="K198" s="89"/>
      <c r="L198" s="89"/>
      <c r="M198" s="89">
        <v>0.158</v>
      </c>
      <c r="N198" s="89">
        <v>18.279</v>
      </c>
      <c r="O198" s="89"/>
    </row>
    <row r="199" spans="1:15" x14ac:dyDescent="0.25">
      <c r="A199" s="31" t="s">
        <v>15</v>
      </c>
      <c r="B199" s="31" t="s">
        <v>318</v>
      </c>
      <c r="C199" s="31" t="s">
        <v>127</v>
      </c>
      <c r="D199" s="31"/>
      <c r="E199" s="31" t="s">
        <v>18</v>
      </c>
      <c r="F199" s="32">
        <f t="shared" ref="F199:F212" si="5">SUM(M199:O199)/3</f>
        <v>5.1463333333333336</v>
      </c>
      <c r="G199" s="89">
        <v>1.2999999999999999E-2</v>
      </c>
      <c r="H199" s="89">
        <v>5.0860000000000003</v>
      </c>
      <c r="I199" s="89">
        <v>1.375</v>
      </c>
      <c r="J199" s="89">
        <v>3.2000000000000001E-2</v>
      </c>
      <c r="K199" s="89">
        <v>1.1299999999999999</v>
      </c>
      <c r="L199" s="89">
        <v>0.23300000000000001</v>
      </c>
      <c r="M199" s="89">
        <v>0.14599999999999999</v>
      </c>
      <c r="N199" s="89">
        <v>15.273999999999999</v>
      </c>
      <c r="O199" s="89">
        <v>1.9E-2</v>
      </c>
    </row>
    <row r="200" spans="1:15" x14ac:dyDescent="0.25">
      <c r="A200" s="31" t="s">
        <v>15</v>
      </c>
      <c r="B200" s="31" t="s">
        <v>318</v>
      </c>
      <c r="C200" s="31" t="s">
        <v>202</v>
      </c>
      <c r="D200" s="31"/>
      <c r="E200" s="31" t="s">
        <v>18</v>
      </c>
      <c r="F200" s="32">
        <f t="shared" si="5"/>
        <v>4.1683333333333339</v>
      </c>
      <c r="G200" s="89"/>
      <c r="H200" s="89">
        <v>8.9999999999999993E-3</v>
      </c>
      <c r="I200" s="89">
        <v>2.5999999999999999E-2</v>
      </c>
      <c r="J200" s="89">
        <v>2.5999999999999999E-2</v>
      </c>
      <c r="K200" s="89"/>
      <c r="L200" s="89">
        <v>5.6429999999999998</v>
      </c>
      <c r="M200" s="89">
        <v>3.544</v>
      </c>
      <c r="N200" s="89"/>
      <c r="O200" s="89">
        <v>8.9610000000000003</v>
      </c>
    </row>
    <row r="201" spans="1:15" x14ac:dyDescent="0.25">
      <c r="A201" s="31" t="s">
        <v>15</v>
      </c>
      <c r="B201" s="31" t="s">
        <v>318</v>
      </c>
      <c r="C201" s="31" t="s">
        <v>80</v>
      </c>
      <c r="D201" s="31"/>
      <c r="E201" s="31" t="s">
        <v>18</v>
      </c>
      <c r="F201" s="32">
        <f t="shared" si="5"/>
        <v>2.9943333333333335</v>
      </c>
      <c r="G201" s="89">
        <v>3.26</v>
      </c>
      <c r="H201" s="89">
        <v>7.7329999999999997</v>
      </c>
      <c r="I201" s="89">
        <v>9.9770000000000003</v>
      </c>
      <c r="J201" s="89">
        <v>1.1759999999999999</v>
      </c>
      <c r="K201" s="89">
        <v>49.728000000000002</v>
      </c>
      <c r="L201" s="89">
        <v>19.75</v>
      </c>
      <c r="M201" s="89">
        <v>1.5720000000000001</v>
      </c>
      <c r="N201" s="89">
        <v>0.72699999999999998</v>
      </c>
      <c r="O201" s="89">
        <v>6.6840000000000002</v>
      </c>
    </row>
    <row r="202" spans="1:15" x14ac:dyDescent="0.25">
      <c r="A202" s="31" t="s">
        <v>15</v>
      </c>
      <c r="B202" s="31" t="s">
        <v>318</v>
      </c>
      <c r="C202" s="31" t="s">
        <v>170</v>
      </c>
      <c r="D202" s="31"/>
      <c r="E202" s="31" t="s">
        <v>18</v>
      </c>
      <c r="F202" s="32">
        <f t="shared" si="5"/>
        <v>2.7963333333333331</v>
      </c>
      <c r="G202" s="89">
        <v>78.91</v>
      </c>
      <c r="H202" s="89">
        <v>338.59899999999999</v>
      </c>
      <c r="I202" s="89">
        <v>470.58300000000003</v>
      </c>
      <c r="J202" s="89">
        <v>60.223999999999997</v>
      </c>
      <c r="K202" s="89">
        <v>2.15</v>
      </c>
      <c r="L202" s="89">
        <v>1.2310000000000001</v>
      </c>
      <c r="M202" s="89">
        <v>2.7E-2</v>
      </c>
      <c r="N202" s="89">
        <v>4.2359999999999998</v>
      </c>
      <c r="O202" s="89">
        <v>4.1260000000000003</v>
      </c>
    </row>
    <row r="203" spans="1:15" x14ac:dyDescent="0.25">
      <c r="A203" s="31" t="s">
        <v>15</v>
      </c>
      <c r="B203" s="31" t="s">
        <v>318</v>
      </c>
      <c r="C203" s="31" t="s">
        <v>210</v>
      </c>
      <c r="D203" s="31"/>
      <c r="E203" s="31" t="s">
        <v>18</v>
      </c>
      <c r="F203" s="32">
        <f t="shared" si="5"/>
        <v>2.7073333333333331</v>
      </c>
      <c r="G203" s="89">
        <v>6.6000000000000003E-2</v>
      </c>
      <c r="H203" s="89">
        <v>0.31900000000000001</v>
      </c>
      <c r="I203" s="89">
        <v>5.5010000000000003</v>
      </c>
      <c r="J203" s="89">
        <v>3.6640000000000001</v>
      </c>
      <c r="K203" s="89">
        <v>30.756</v>
      </c>
      <c r="L203" s="89">
        <v>0.96499999999999997</v>
      </c>
      <c r="M203" s="89">
        <v>1.4630000000000001</v>
      </c>
      <c r="N203" s="89"/>
      <c r="O203" s="89">
        <v>6.6589999999999998</v>
      </c>
    </row>
    <row r="204" spans="1:15" x14ac:dyDescent="0.25">
      <c r="A204" s="31" t="s">
        <v>15</v>
      </c>
      <c r="B204" s="31" t="s">
        <v>318</v>
      </c>
      <c r="C204" s="31" t="s">
        <v>188</v>
      </c>
      <c r="D204" s="31"/>
      <c r="E204" s="31" t="s">
        <v>18</v>
      </c>
      <c r="F204" s="32">
        <f t="shared" si="5"/>
        <v>2.0406666666666666</v>
      </c>
      <c r="G204" s="89"/>
      <c r="H204" s="89"/>
      <c r="I204" s="89">
        <v>0.03</v>
      </c>
      <c r="J204" s="89"/>
      <c r="K204" s="89"/>
      <c r="L204" s="89">
        <v>0.22600000000000001</v>
      </c>
      <c r="M204" s="89">
        <v>4.7930000000000001</v>
      </c>
      <c r="N204" s="89"/>
      <c r="O204" s="89">
        <v>1.329</v>
      </c>
    </row>
    <row r="205" spans="1:15" x14ac:dyDescent="0.25">
      <c r="A205" s="31" t="s">
        <v>15</v>
      </c>
      <c r="B205" s="31" t="s">
        <v>318</v>
      </c>
      <c r="C205" s="31" t="s">
        <v>277</v>
      </c>
      <c r="D205" s="31"/>
      <c r="E205" s="31" t="s">
        <v>18</v>
      </c>
      <c r="F205" s="32">
        <f t="shared" si="5"/>
        <v>1.0483333333333333</v>
      </c>
      <c r="G205" s="89"/>
      <c r="H205" s="89"/>
      <c r="I205" s="89"/>
      <c r="J205" s="89"/>
      <c r="K205" s="89">
        <v>3.9E-2</v>
      </c>
      <c r="L205" s="89">
        <v>1E-3</v>
      </c>
      <c r="M205" s="89">
        <v>3.0680000000000001</v>
      </c>
      <c r="N205" s="89">
        <v>2.1999999999999999E-2</v>
      </c>
      <c r="O205" s="89">
        <v>5.5E-2</v>
      </c>
    </row>
    <row r="206" spans="1:15" x14ac:dyDescent="0.25">
      <c r="A206" s="31" t="s">
        <v>15</v>
      </c>
      <c r="B206" s="31" t="s">
        <v>318</v>
      </c>
      <c r="C206" s="31" t="s">
        <v>195</v>
      </c>
      <c r="D206" s="31"/>
      <c r="E206" s="31" t="s">
        <v>18</v>
      </c>
      <c r="F206" s="32">
        <f t="shared" si="5"/>
        <v>1.0166666666666666</v>
      </c>
      <c r="G206" s="89">
        <v>59.003999999999998</v>
      </c>
      <c r="H206" s="89">
        <v>3.649</v>
      </c>
      <c r="I206" s="89">
        <v>4.2249999999999996</v>
      </c>
      <c r="J206" s="89">
        <v>5.0810000000000004</v>
      </c>
      <c r="K206" s="89">
        <v>5.859</v>
      </c>
      <c r="L206" s="89">
        <v>1.6040000000000001</v>
      </c>
      <c r="M206" s="89">
        <v>0.91200000000000003</v>
      </c>
      <c r="N206" s="89">
        <v>2.0859999999999999</v>
      </c>
      <c r="O206" s="89">
        <v>5.1999999999999998E-2</v>
      </c>
    </row>
    <row r="207" spans="1:15" x14ac:dyDescent="0.25">
      <c r="A207" s="31" t="s">
        <v>15</v>
      </c>
      <c r="B207" s="31" t="s">
        <v>318</v>
      </c>
      <c r="C207" s="31" t="s">
        <v>268</v>
      </c>
      <c r="D207" s="31"/>
      <c r="E207" s="31" t="s">
        <v>18</v>
      </c>
      <c r="F207" s="32">
        <f t="shared" si="5"/>
        <v>0.55033333333333334</v>
      </c>
      <c r="G207" s="89">
        <v>1.087</v>
      </c>
      <c r="H207" s="89">
        <v>1.59</v>
      </c>
      <c r="I207" s="89">
        <v>0.14099999999999999</v>
      </c>
      <c r="J207" s="89">
        <v>0.17499999999999999</v>
      </c>
      <c r="K207" s="89">
        <v>1.7999999999999999E-2</v>
      </c>
      <c r="L207" s="89"/>
      <c r="M207" s="89">
        <v>1.456</v>
      </c>
      <c r="N207" s="89"/>
      <c r="O207" s="89">
        <v>0.19500000000000001</v>
      </c>
    </row>
    <row r="208" spans="1:15" x14ac:dyDescent="0.25">
      <c r="A208" s="31" t="s">
        <v>15</v>
      </c>
      <c r="B208" s="31" t="s">
        <v>318</v>
      </c>
      <c r="C208" s="31" t="s">
        <v>285</v>
      </c>
      <c r="D208" s="31"/>
      <c r="E208" s="31" t="s">
        <v>18</v>
      </c>
      <c r="F208" s="32">
        <f t="shared" si="5"/>
        <v>0.21199999999999999</v>
      </c>
      <c r="G208" s="89"/>
      <c r="H208" s="89"/>
      <c r="I208" s="89"/>
      <c r="J208" s="89"/>
      <c r="K208" s="89"/>
      <c r="L208" s="89"/>
      <c r="M208" s="89"/>
      <c r="N208" s="89"/>
      <c r="O208" s="89">
        <v>0.63600000000000001</v>
      </c>
    </row>
    <row r="209" spans="1:15" x14ac:dyDescent="0.25">
      <c r="A209" s="31" t="s">
        <v>15</v>
      </c>
      <c r="B209" s="31" t="s">
        <v>318</v>
      </c>
      <c r="C209" s="31" t="s">
        <v>187</v>
      </c>
      <c r="D209" s="31"/>
      <c r="E209" s="31" t="s">
        <v>18</v>
      </c>
      <c r="F209" s="32">
        <f t="shared" si="5"/>
        <v>5.7666666666666665E-2</v>
      </c>
      <c r="G209" s="89"/>
      <c r="H209" s="89"/>
      <c r="I209" s="89"/>
      <c r="J209" s="89"/>
      <c r="K209" s="89"/>
      <c r="L209" s="89"/>
      <c r="M209" s="89">
        <v>0.17299999999999999</v>
      </c>
      <c r="N209" s="89"/>
      <c r="O209" s="89"/>
    </row>
    <row r="210" spans="1:15" x14ac:dyDescent="0.25">
      <c r="A210" s="31" t="s">
        <v>15</v>
      </c>
      <c r="B210" s="31" t="s">
        <v>318</v>
      </c>
      <c r="C210" s="31" t="s">
        <v>270</v>
      </c>
      <c r="D210" s="31"/>
      <c r="E210" s="31" t="s">
        <v>18</v>
      </c>
      <c r="F210" s="32">
        <f t="shared" si="5"/>
        <v>3.7666666666666668E-2</v>
      </c>
      <c r="G210" s="89">
        <v>0.30599999999999999</v>
      </c>
      <c r="H210" s="89">
        <v>0.64700000000000002</v>
      </c>
      <c r="I210" s="89"/>
      <c r="J210" s="89">
        <v>0.115</v>
      </c>
      <c r="K210" s="89"/>
      <c r="L210" s="89">
        <v>5.3920000000000003</v>
      </c>
      <c r="M210" s="89"/>
      <c r="N210" s="89">
        <v>0.113</v>
      </c>
      <c r="O210" s="89"/>
    </row>
    <row r="211" spans="1:15" x14ac:dyDescent="0.25">
      <c r="A211" s="31" t="s">
        <v>15</v>
      </c>
      <c r="B211" s="31" t="s">
        <v>318</v>
      </c>
      <c r="C211" s="31" t="s">
        <v>158</v>
      </c>
      <c r="D211" s="31"/>
      <c r="E211" s="31" t="s">
        <v>18</v>
      </c>
      <c r="F211" s="32">
        <f t="shared" si="5"/>
        <v>0</v>
      </c>
      <c r="G211" s="89">
        <v>14834.371999999999</v>
      </c>
      <c r="H211" s="89">
        <v>70.216999999999999</v>
      </c>
      <c r="I211" s="89">
        <v>821.93</v>
      </c>
      <c r="J211" s="89">
        <v>321.59800000000001</v>
      </c>
      <c r="K211" s="89">
        <v>1667.1880000000001</v>
      </c>
      <c r="L211" s="89">
        <v>200.73</v>
      </c>
      <c r="M211" s="89"/>
      <c r="N211" s="89"/>
      <c r="O211" s="89"/>
    </row>
    <row r="212" spans="1:15" x14ac:dyDescent="0.25">
      <c r="A212" s="31" t="s">
        <v>15</v>
      </c>
      <c r="B212" s="31" t="s">
        <v>318</v>
      </c>
      <c r="C212" s="31" t="s">
        <v>50</v>
      </c>
      <c r="D212" s="31"/>
      <c r="E212" s="31" t="s">
        <v>18</v>
      </c>
      <c r="F212" s="32">
        <f t="shared" si="5"/>
        <v>0</v>
      </c>
      <c r="G212" s="89"/>
      <c r="H212" s="89">
        <v>0</v>
      </c>
      <c r="I212" s="89"/>
      <c r="J212" s="89">
        <v>0</v>
      </c>
      <c r="K212" s="89"/>
      <c r="L212" s="89">
        <v>0</v>
      </c>
      <c r="M212" s="89">
        <v>0</v>
      </c>
      <c r="N212" s="89">
        <v>0</v>
      </c>
      <c r="O212" s="89">
        <v>0</v>
      </c>
    </row>
    <row r="214" spans="1:15" x14ac:dyDescent="0.25">
      <c r="A214" s="31" t="s">
        <v>15</v>
      </c>
      <c r="B214" s="31" t="s">
        <v>318</v>
      </c>
      <c r="C214" s="31" t="s">
        <v>221</v>
      </c>
      <c r="D214" s="31" t="s">
        <v>21</v>
      </c>
      <c r="E214" s="31" t="s">
        <v>18</v>
      </c>
      <c r="F214" s="32">
        <f t="shared" ref="F214:F241" si="6">SUM(M214:O214)/3</f>
        <v>10529299.985333333</v>
      </c>
      <c r="G214" s="89">
        <v>7716116.0769999996</v>
      </c>
      <c r="H214" s="89">
        <v>8584458.5270000007</v>
      </c>
      <c r="I214" s="89">
        <v>9316859.5289999992</v>
      </c>
      <c r="J214" s="89">
        <v>9914010.3849999998</v>
      </c>
      <c r="K214" s="89">
        <v>7438289.8159999996</v>
      </c>
      <c r="L214" s="89">
        <v>9071536.9979999997</v>
      </c>
      <c r="M214" s="89">
        <v>10661478.554</v>
      </c>
      <c r="N214" s="89">
        <v>10227885.33</v>
      </c>
      <c r="O214" s="89">
        <v>10698536.072000001</v>
      </c>
    </row>
    <row r="215" spans="1:15" x14ac:dyDescent="0.25">
      <c r="A215" s="31" t="s">
        <v>15</v>
      </c>
      <c r="B215" s="31" t="s">
        <v>318</v>
      </c>
      <c r="C215" s="31" t="s">
        <v>227</v>
      </c>
      <c r="D215" s="31" t="s">
        <v>21</v>
      </c>
      <c r="E215" s="31" t="s">
        <v>18</v>
      </c>
      <c r="F215" s="32">
        <f t="shared" si="6"/>
        <v>3645327.5623333328</v>
      </c>
      <c r="G215" s="89">
        <v>3036655.4909999999</v>
      </c>
      <c r="H215" s="89">
        <v>3396514.8020000001</v>
      </c>
      <c r="I215" s="89">
        <v>3863489.298</v>
      </c>
      <c r="J215" s="89">
        <v>3556168.2030000002</v>
      </c>
      <c r="K215" s="89">
        <v>2526102.648</v>
      </c>
      <c r="L215" s="89">
        <v>3066592.4410000001</v>
      </c>
      <c r="M215" s="89">
        <v>4083286.415</v>
      </c>
      <c r="N215" s="89">
        <v>3510625.699</v>
      </c>
      <c r="O215" s="89">
        <v>3342070.5729999999</v>
      </c>
    </row>
    <row r="216" spans="1:15" x14ac:dyDescent="0.25">
      <c r="A216" s="31" t="s">
        <v>15</v>
      </c>
      <c r="B216" s="31" t="s">
        <v>318</v>
      </c>
      <c r="C216" s="31" t="s">
        <v>232</v>
      </c>
      <c r="D216" s="31" t="s">
        <v>21</v>
      </c>
      <c r="E216" s="31" t="s">
        <v>18</v>
      </c>
      <c r="F216" s="32">
        <f t="shared" si="6"/>
        <v>2652521.2136666668</v>
      </c>
      <c r="G216" s="89">
        <v>1624429.23</v>
      </c>
      <c r="H216" s="89">
        <v>2045697.8970000001</v>
      </c>
      <c r="I216" s="89">
        <v>2218090.2370000002</v>
      </c>
      <c r="J216" s="89">
        <v>2133796.1170000001</v>
      </c>
      <c r="K216" s="89">
        <v>1608187.2990000001</v>
      </c>
      <c r="L216" s="89">
        <v>2011023.7790000001</v>
      </c>
      <c r="M216" s="89">
        <v>2696837.74</v>
      </c>
      <c r="N216" s="89">
        <v>2568578.2629999998</v>
      </c>
      <c r="O216" s="89">
        <v>2692147.6379999998</v>
      </c>
    </row>
    <row r="217" spans="1:15" x14ac:dyDescent="0.25">
      <c r="A217" s="31" t="s">
        <v>15</v>
      </c>
      <c r="B217" s="31" t="s">
        <v>318</v>
      </c>
      <c r="C217" s="31" t="s">
        <v>226</v>
      </c>
      <c r="D217" s="31" t="s">
        <v>21</v>
      </c>
      <c r="E217" s="31" t="s">
        <v>18</v>
      </c>
      <c r="F217" s="32">
        <f t="shared" si="6"/>
        <v>2519928.9020000002</v>
      </c>
      <c r="G217" s="89">
        <v>2419256.8790000002</v>
      </c>
      <c r="H217" s="89">
        <v>2495441.4789999998</v>
      </c>
      <c r="I217" s="89">
        <v>2680269.4210000001</v>
      </c>
      <c r="J217" s="89">
        <v>2502564.6439999999</v>
      </c>
      <c r="K217" s="89">
        <v>1993185.345</v>
      </c>
      <c r="L217" s="89">
        <v>2421916.2009999999</v>
      </c>
      <c r="M217" s="89">
        <v>2760349.5440000002</v>
      </c>
      <c r="N217" s="89">
        <v>2480276.2990000001</v>
      </c>
      <c r="O217" s="89">
        <v>2319160.8629999999</v>
      </c>
    </row>
    <row r="218" spans="1:15" x14ac:dyDescent="0.25">
      <c r="A218" s="31" t="s">
        <v>15</v>
      </c>
      <c r="B218" s="31" t="s">
        <v>318</v>
      </c>
      <c r="C218" s="31" t="s">
        <v>237</v>
      </c>
      <c r="D218" s="31" t="s">
        <v>21</v>
      </c>
      <c r="E218" s="31" t="s">
        <v>18</v>
      </c>
      <c r="F218" s="32">
        <f t="shared" si="6"/>
        <v>1628252.5883333336</v>
      </c>
      <c r="G218" s="89">
        <v>851514.652</v>
      </c>
      <c r="H218" s="89">
        <v>1112796.176</v>
      </c>
      <c r="I218" s="89">
        <v>1276326.334</v>
      </c>
      <c r="J218" s="89">
        <v>1213191.564</v>
      </c>
      <c r="K218" s="89">
        <v>1157907.422</v>
      </c>
      <c r="L218" s="89">
        <v>1411851.662</v>
      </c>
      <c r="M218" s="89">
        <v>1435218.7320000001</v>
      </c>
      <c r="N218" s="89">
        <v>1787562.2490000001</v>
      </c>
      <c r="O218" s="89">
        <v>1661976.784</v>
      </c>
    </row>
    <row r="219" spans="1:15" x14ac:dyDescent="0.25">
      <c r="A219" s="31" t="s">
        <v>15</v>
      </c>
      <c r="B219" s="31" t="s">
        <v>318</v>
      </c>
      <c r="C219" s="31" t="s">
        <v>223</v>
      </c>
      <c r="D219" s="31" t="s">
        <v>21</v>
      </c>
      <c r="E219" s="31" t="s">
        <v>18</v>
      </c>
      <c r="F219" s="32">
        <f t="shared" si="6"/>
        <v>1499238.6256666668</v>
      </c>
      <c r="G219" s="89">
        <v>880732.91799999995</v>
      </c>
      <c r="H219" s="89">
        <v>1035336.856</v>
      </c>
      <c r="I219" s="89">
        <v>1112678.7649999999</v>
      </c>
      <c r="J219" s="89">
        <v>1063684.0009999999</v>
      </c>
      <c r="K219" s="89">
        <v>756870.63500000001</v>
      </c>
      <c r="L219" s="89">
        <v>1262458.321</v>
      </c>
      <c r="M219" s="89">
        <v>1378626.5090000001</v>
      </c>
      <c r="N219" s="89">
        <v>1232403.1980000001</v>
      </c>
      <c r="O219" s="89">
        <v>1886686.17</v>
      </c>
    </row>
    <row r="220" spans="1:15" x14ac:dyDescent="0.25">
      <c r="A220" s="31" t="s">
        <v>15</v>
      </c>
      <c r="B220" s="31" t="s">
        <v>318</v>
      </c>
      <c r="C220" s="31" t="s">
        <v>243</v>
      </c>
      <c r="D220" s="31" t="s">
        <v>21</v>
      </c>
      <c r="E220" s="31" t="s">
        <v>18</v>
      </c>
      <c r="F220" s="32">
        <f t="shared" si="6"/>
        <v>1390641.7163333332</v>
      </c>
      <c r="G220" s="89">
        <v>762946.13199999998</v>
      </c>
      <c r="H220" s="89">
        <v>864107.16099999996</v>
      </c>
      <c r="I220" s="89">
        <v>1152259.527</v>
      </c>
      <c r="J220" s="89">
        <v>1614683.966</v>
      </c>
      <c r="K220" s="89">
        <v>1104275.9839999999</v>
      </c>
      <c r="L220" s="89">
        <v>1405956.6510000001</v>
      </c>
      <c r="M220" s="89">
        <v>1612294.352</v>
      </c>
      <c r="N220" s="89">
        <v>1475882.9650000001</v>
      </c>
      <c r="O220" s="89">
        <v>1083747.8319999999</v>
      </c>
    </row>
    <row r="221" spans="1:15" x14ac:dyDescent="0.25">
      <c r="A221" s="31" t="s">
        <v>15</v>
      </c>
      <c r="B221" s="31" t="s">
        <v>318</v>
      </c>
      <c r="C221" s="31" t="s">
        <v>217</v>
      </c>
      <c r="D221" s="31" t="s">
        <v>21</v>
      </c>
      <c r="E221" s="31" t="s">
        <v>18</v>
      </c>
      <c r="F221" s="32">
        <f t="shared" si="6"/>
        <v>1216334.0389999999</v>
      </c>
      <c r="G221" s="89">
        <v>746346.26800000004</v>
      </c>
      <c r="H221" s="89">
        <v>842349.69499999995</v>
      </c>
      <c r="I221" s="89">
        <v>988018.98699999996</v>
      </c>
      <c r="J221" s="89">
        <v>1128157.3189999999</v>
      </c>
      <c r="K221" s="89">
        <v>927170.42599999998</v>
      </c>
      <c r="L221" s="89">
        <v>1147002.942</v>
      </c>
      <c r="M221" s="89">
        <v>1263357.69</v>
      </c>
      <c r="N221" s="89">
        <v>1257216.372</v>
      </c>
      <c r="O221" s="89">
        <v>1128428.0549999999</v>
      </c>
    </row>
    <row r="222" spans="1:15" x14ac:dyDescent="0.25">
      <c r="A222" s="31" t="s">
        <v>15</v>
      </c>
      <c r="B222" s="31" t="s">
        <v>318</v>
      </c>
      <c r="C222" s="31" t="s">
        <v>216</v>
      </c>
      <c r="D222" s="31" t="s">
        <v>21</v>
      </c>
      <c r="E222" s="31" t="s">
        <v>18</v>
      </c>
      <c r="F222" s="32">
        <f t="shared" si="6"/>
        <v>687655.93466666667</v>
      </c>
      <c r="G222" s="89">
        <v>525112.30799999996</v>
      </c>
      <c r="H222" s="89">
        <v>608517.39500000002</v>
      </c>
      <c r="I222" s="89">
        <v>767730.99800000002</v>
      </c>
      <c r="J222" s="89">
        <v>727145.69200000004</v>
      </c>
      <c r="K222" s="89">
        <v>525393.89399999997</v>
      </c>
      <c r="L222" s="89">
        <v>602788.36699999997</v>
      </c>
      <c r="M222" s="89">
        <v>676997.54</v>
      </c>
      <c r="N222" s="89">
        <v>732534.18599999999</v>
      </c>
      <c r="O222" s="89">
        <v>653436.07799999998</v>
      </c>
    </row>
    <row r="223" spans="1:15" x14ac:dyDescent="0.25">
      <c r="A223" s="31" t="s">
        <v>15</v>
      </c>
      <c r="B223" s="31" t="s">
        <v>318</v>
      </c>
      <c r="C223" s="31" t="s">
        <v>238</v>
      </c>
      <c r="D223" s="31" t="s">
        <v>21</v>
      </c>
      <c r="E223" s="31" t="s">
        <v>18</v>
      </c>
      <c r="F223" s="32">
        <f t="shared" si="6"/>
        <v>621528.29933333327</v>
      </c>
      <c r="G223" s="89">
        <v>202311.16800000001</v>
      </c>
      <c r="H223" s="89">
        <v>206883.04699999999</v>
      </c>
      <c r="I223" s="89">
        <v>292380.38299999997</v>
      </c>
      <c r="J223" s="89">
        <v>390425.48599999998</v>
      </c>
      <c r="K223" s="89">
        <v>362885.576</v>
      </c>
      <c r="L223" s="89">
        <v>497327.489</v>
      </c>
      <c r="M223" s="89">
        <v>670496.61800000002</v>
      </c>
      <c r="N223" s="89">
        <v>567691.50899999996</v>
      </c>
      <c r="O223" s="89">
        <v>626396.77099999995</v>
      </c>
    </row>
    <row r="224" spans="1:15" x14ac:dyDescent="0.25">
      <c r="A224" s="31" t="s">
        <v>15</v>
      </c>
      <c r="B224" s="31" t="s">
        <v>318</v>
      </c>
      <c r="C224" s="31" t="s">
        <v>231</v>
      </c>
      <c r="D224" s="31" t="s">
        <v>21</v>
      </c>
      <c r="E224" s="31" t="s">
        <v>18</v>
      </c>
      <c r="F224" s="32">
        <f t="shared" si="6"/>
        <v>609838.30566666659</v>
      </c>
      <c r="G224" s="89">
        <v>639760.86300000001</v>
      </c>
      <c r="H224" s="89">
        <v>634606.69900000002</v>
      </c>
      <c r="I224" s="89">
        <v>809091.87399999995</v>
      </c>
      <c r="J224" s="89">
        <v>857486.125</v>
      </c>
      <c r="K224" s="89">
        <v>520946.20299999998</v>
      </c>
      <c r="L224" s="89">
        <v>697666.11399999994</v>
      </c>
      <c r="M224" s="89">
        <v>593897.23499999999</v>
      </c>
      <c r="N224" s="89">
        <v>631048.25399999996</v>
      </c>
      <c r="O224" s="89">
        <v>604569.42799999996</v>
      </c>
    </row>
    <row r="225" spans="1:15" x14ac:dyDescent="0.25">
      <c r="A225" s="31" t="s">
        <v>15</v>
      </c>
      <c r="B225" s="31" t="s">
        <v>318</v>
      </c>
      <c r="C225" s="31" t="s">
        <v>220</v>
      </c>
      <c r="D225" s="31" t="s">
        <v>21</v>
      </c>
      <c r="E225" s="31" t="s">
        <v>18</v>
      </c>
      <c r="F225" s="32">
        <f t="shared" si="6"/>
        <v>603238.1283333333</v>
      </c>
      <c r="G225" s="89">
        <v>242430.446</v>
      </c>
      <c r="H225" s="89">
        <v>272882.2</v>
      </c>
      <c r="I225" s="89">
        <v>348053.06300000002</v>
      </c>
      <c r="J225" s="89">
        <v>387940.46899999998</v>
      </c>
      <c r="K225" s="89">
        <v>323899.80200000003</v>
      </c>
      <c r="L225" s="89">
        <v>493970.39799999999</v>
      </c>
      <c r="M225" s="89">
        <v>613083.76899999997</v>
      </c>
      <c r="N225" s="89">
        <v>560091.72699999996</v>
      </c>
      <c r="O225" s="89">
        <v>636538.88899999997</v>
      </c>
    </row>
    <row r="226" spans="1:15" x14ac:dyDescent="0.25">
      <c r="A226" s="31" t="s">
        <v>15</v>
      </c>
      <c r="B226" s="31" t="s">
        <v>318</v>
      </c>
      <c r="C226" s="31" t="s">
        <v>225</v>
      </c>
      <c r="D226" s="31" t="s">
        <v>21</v>
      </c>
      <c r="E226" s="31" t="s">
        <v>18</v>
      </c>
      <c r="F226" s="32">
        <f t="shared" si="6"/>
        <v>522256.47933333326</v>
      </c>
      <c r="G226" s="89">
        <v>458490.94699999999</v>
      </c>
      <c r="H226" s="89">
        <v>689240.85</v>
      </c>
      <c r="I226" s="89">
        <v>743801.31099999999</v>
      </c>
      <c r="J226" s="89">
        <v>704205.99100000004</v>
      </c>
      <c r="K226" s="89">
        <v>378029.01299999998</v>
      </c>
      <c r="L226" s="89">
        <v>413093.22700000001</v>
      </c>
      <c r="M226" s="89">
        <v>491343.87699999998</v>
      </c>
      <c r="N226" s="89">
        <v>631401.90899999999</v>
      </c>
      <c r="O226" s="89">
        <v>444023.652</v>
      </c>
    </row>
    <row r="227" spans="1:15" x14ac:dyDescent="0.25">
      <c r="A227" s="31" t="s">
        <v>15</v>
      </c>
      <c r="B227" s="31" t="s">
        <v>318</v>
      </c>
      <c r="C227" s="31" t="s">
        <v>230</v>
      </c>
      <c r="D227" s="31" t="s">
        <v>21</v>
      </c>
      <c r="E227" s="31" t="s">
        <v>18</v>
      </c>
      <c r="F227" s="32">
        <f t="shared" si="6"/>
        <v>521877.82433333335</v>
      </c>
      <c r="G227" s="89">
        <v>367085.891</v>
      </c>
      <c r="H227" s="89">
        <v>432290.04700000002</v>
      </c>
      <c r="I227" s="89">
        <v>580603.45499999996</v>
      </c>
      <c r="J227" s="89">
        <v>409767.54499999998</v>
      </c>
      <c r="K227" s="89">
        <v>267544.71799999999</v>
      </c>
      <c r="L227" s="89">
        <v>557137.54500000004</v>
      </c>
      <c r="M227" s="89">
        <v>722266.39300000004</v>
      </c>
      <c r="N227" s="89">
        <v>503227.51500000001</v>
      </c>
      <c r="O227" s="89">
        <v>340139.565</v>
      </c>
    </row>
    <row r="228" spans="1:15" x14ac:dyDescent="0.25">
      <c r="A228" s="31" t="s">
        <v>15</v>
      </c>
      <c r="B228" s="31" t="s">
        <v>318</v>
      </c>
      <c r="C228" s="31" t="s">
        <v>222</v>
      </c>
      <c r="D228" s="31" t="s">
        <v>21</v>
      </c>
      <c r="E228" s="31" t="s">
        <v>18</v>
      </c>
      <c r="F228" s="32">
        <f t="shared" si="6"/>
        <v>328266.46399999998</v>
      </c>
      <c r="G228" s="89">
        <v>191386.64199999999</v>
      </c>
      <c r="H228" s="89">
        <v>223792.965</v>
      </c>
      <c r="I228" s="89">
        <v>272041.90000000002</v>
      </c>
      <c r="J228" s="89">
        <v>252875.56599999999</v>
      </c>
      <c r="K228" s="89">
        <v>226436.927</v>
      </c>
      <c r="L228" s="89">
        <v>243389.05499999999</v>
      </c>
      <c r="M228" s="89">
        <v>273057.739</v>
      </c>
      <c r="N228" s="89">
        <v>298375.27299999999</v>
      </c>
      <c r="O228" s="89">
        <v>413366.38</v>
      </c>
    </row>
    <row r="229" spans="1:15" x14ac:dyDescent="0.25">
      <c r="A229" s="31" t="s">
        <v>15</v>
      </c>
      <c r="B229" s="31" t="s">
        <v>318</v>
      </c>
      <c r="C229" s="31" t="s">
        <v>240</v>
      </c>
      <c r="D229" s="31" t="s">
        <v>21</v>
      </c>
      <c r="E229" s="31" t="s">
        <v>18</v>
      </c>
      <c r="F229" s="32">
        <f t="shared" si="6"/>
        <v>180956.22866666666</v>
      </c>
      <c r="G229" s="89">
        <v>17113.45</v>
      </c>
      <c r="H229" s="89">
        <v>20425.722000000002</v>
      </c>
      <c r="I229" s="89">
        <v>26550.778999999999</v>
      </c>
      <c r="J229" s="89">
        <v>95231.706999999995</v>
      </c>
      <c r="K229" s="89">
        <v>85284.354000000007</v>
      </c>
      <c r="L229" s="89">
        <v>132654.78200000001</v>
      </c>
      <c r="M229" s="89">
        <v>267534.01799999998</v>
      </c>
      <c r="N229" s="89">
        <v>136449.78400000001</v>
      </c>
      <c r="O229" s="89">
        <v>138884.88399999999</v>
      </c>
    </row>
    <row r="230" spans="1:15" x14ac:dyDescent="0.25">
      <c r="A230" s="31" t="s">
        <v>15</v>
      </c>
      <c r="B230" s="31" t="s">
        <v>318</v>
      </c>
      <c r="C230" s="31" t="s">
        <v>239</v>
      </c>
      <c r="D230" s="31" t="s">
        <v>21</v>
      </c>
      <c r="E230" s="31" t="s">
        <v>18</v>
      </c>
      <c r="F230" s="32">
        <f t="shared" si="6"/>
        <v>172108.05233333333</v>
      </c>
      <c r="G230" s="89">
        <v>100446.792</v>
      </c>
      <c r="H230" s="89">
        <v>110655.17</v>
      </c>
      <c r="I230" s="89">
        <v>142835.02100000001</v>
      </c>
      <c r="J230" s="89">
        <v>126952.94100000001</v>
      </c>
      <c r="K230" s="89">
        <v>102209.556</v>
      </c>
      <c r="L230" s="89">
        <v>121405.402</v>
      </c>
      <c r="M230" s="89">
        <v>139370.834</v>
      </c>
      <c r="N230" s="89">
        <v>157767.677</v>
      </c>
      <c r="O230" s="89">
        <v>219185.64600000001</v>
      </c>
    </row>
    <row r="231" spans="1:15" x14ac:dyDescent="0.25">
      <c r="A231" s="31" t="s">
        <v>15</v>
      </c>
      <c r="B231" s="31" t="s">
        <v>318</v>
      </c>
      <c r="C231" s="31" t="s">
        <v>241</v>
      </c>
      <c r="D231" s="31" t="s">
        <v>21</v>
      </c>
      <c r="E231" s="31" t="s">
        <v>18</v>
      </c>
      <c r="F231" s="32">
        <f t="shared" si="6"/>
        <v>123693.44799999999</v>
      </c>
      <c r="G231" s="89">
        <v>66410.433000000005</v>
      </c>
      <c r="H231" s="89">
        <v>57904.964999999997</v>
      </c>
      <c r="I231" s="89">
        <v>114290.397</v>
      </c>
      <c r="J231" s="89">
        <v>111648.761</v>
      </c>
      <c r="K231" s="89">
        <v>81428.801000000007</v>
      </c>
      <c r="L231" s="89">
        <v>97861.994000000006</v>
      </c>
      <c r="M231" s="89">
        <v>108459.189</v>
      </c>
      <c r="N231" s="89">
        <v>124263.34699999999</v>
      </c>
      <c r="O231" s="89">
        <v>138357.80799999999</v>
      </c>
    </row>
    <row r="232" spans="1:15" x14ac:dyDescent="0.25">
      <c r="A232" s="31" t="s">
        <v>15</v>
      </c>
      <c r="B232" s="31" t="s">
        <v>318</v>
      </c>
      <c r="C232" s="31" t="s">
        <v>234</v>
      </c>
      <c r="D232" s="31" t="s">
        <v>21</v>
      </c>
      <c r="E232" s="31" t="s">
        <v>18</v>
      </c>
      <c r="F232" s="32">
        <f t="shared" si="6"/>
        <v>52300.667999999998</v>
      </c>
      <c r="G232" s="89">
        <v>36642.726999999999</v>
      </c>
      <c r="H232" s="89">
        <v>32286.97</v>
      </c>
      <c r="I232" s="89">
        <v>25626.606</v>
      </c>
      <c r="J232" s="89">
        <v>36225.406000000003</v>
      </c>
      <c r="K232" s="89">
        <v>25911.823</v>
      </c>
      <c r="L232" s="89">
        <v>37032.919000000002</v>
      </c>
      <c r="M232" s="89">
        <v>58107.103000000003</v>
      </c>
      <c r="N232" s="89">
        <v>44740.862000000001</v>
      </c>
      <c r="O232" s="89">
        <v>54054.038999999997</v>
      </c>
    </row>
    <row r="233" spans="1:15" x14ac:dyDescent="0.25">
      <c r="A233" s="31" t="s">
        <v>15</v>
      </c>
      <c r="B233" s="31" t="s">
        <v>318</v>
      </c>
      <c r="C233" s="31" t="s">
        <v>242</v>
      </c>
      <c r="D233" s="31" t="s">
        <v>21</v>
      </c>
      <c r="E233" s="31" t="s">
        <v>18</v>
      </c>
      <c r="F233" s="32">
        <f t="shared" si="6"/>
        <v>46113.290333333331</v>
      </c>
      <c r="G233" s="89">
        <v>23976.856</v>
      </c>
      <c r="H233" s="89">
        <v>29200.394</v>
      </c>
      <c r="I233" s="89">
        <v>30544.33</v>
      </c>
      <c r="J233" s="89">
        <v>39044.747000000003</v>
      </c>
      <c r="K233" s="89">
        <v>29652.239000000001</v>
      </c>
      <c r="L233" s="89">
        <v>36553.75</v>
      </c>
      <c r="M233" s="89">
        <v>40519.69</v>
      </c>
      <c r="N233" s="89">
        <v>51356.487000000001</v>
      </c>
      <c r="O233" s="89">
        <v>46463.694000000003</v>
      </c>
    </row>
    <row r="234" spans="1:15" x14ac:dyDescent="0.25">
      <c r="A234" s="31" t="s">
        <v>15</v>
      </c>
      <c r="B234" s="31" t="s">
        <v>318</v>
      </c>
      <c r="C234" s="31" t="s">
        <v>228</v>
      </c>
      <c r="D234" s="31" t="s">
        <v>21</v>
      </c>
      <c r="E234" s="31" t="s">
        <v>18</v>
      </c>
      <c r="F234" s="32">
        <f t="shared" si="6"/>
        <v>41978.413999999997</v>
      </c>
      <c r="G234" s="89">
        <v>21386.878000000001</v>
      </c>
      <c r="H234" s="89">
        <v>32165.655999999999</v>
      </c>
      <c r="I234" s="89">
        <v>66233.430999999997</v>
      </c>
      <c r="J234" s="89">
        <v>35901.841999999997</v>
      </c>
      <c r="K234" s="89">
        <v>30913.86</v>
      </c>
      <c r="L234" s="89">
        <v>29974.174999999999</v>
      </c>
      <c r="M234" s="89">
        <v>40144.273999999998</v>
      </c>
      <c r="N234" s="89">
        <v>36447.891000000003</v>
      </c>
      <c r="O234" s="89">
        <v>49343.076999999997</v>
      </c>
    </row>
    <row r="235" spans="1:15" x14ac:dyDescent="0.25">
      <c r="A235" s="31" t="s">
        <v>15</v>
      </c>
      <c r="B235" s="31" t="s">
        <v>318</v>
      </c>
      <c r="C235" s="31" t="s">
        <v>229</v>
      </c>
      <c r="D235" s="31" t="s">
        <v>21</v>
      </c>
      <c r="E235" s="31" t="s">
        <v>18</v>
      </c>
      <c r="F235" s="32">
        <f t="shared" si="6"/>
        <v>36436.100333333336</v>
      </c>
      <c r="G235" s="89">
        <v>10870.877</v>
      </c>
      <c r="H235" s="89">
        <v>46780.517</v>
      </c>
      <c r="I235" s="89">
        <v>52204.199000000001</v>
      </c>
      <c r="J235" s="89">
        <v>38670.188000000002</v>
      </c>
      <c r="K235" s="89">
        <v>39154.966</v>
      </c>
      <c r="L235" s="89">
        <v>8167.5770000000002</v>
      </c>
      <c r="M235" s="89">
        <v>27842.748</v>
      </c>
      <c r="N235" s="89">
        <v>27889.786</v>
      </c>
      <c r="O235" s="89">
        <v>53575.767</v>
      </c>
    </row>
    <row r="236" spans="1:15" x14ac:dyDescent="0.25">
      <c r="A236" s="31" t="s">
        <v>15</v>
      </c>
      <c r="B236" s="31" t="s">
        <v>318</v>
      </c>
      <c r="C236" s="31" t="s">
        <v>224</v>
      </c>
      <c r="D236" s="31" t="s">
        <v>21</v>
      </c>
      <c r="E236" s="31" t="s">
        <v>18</v>
      </c>
      <c r="F236" s="32">
        <f t="shared" si="6"/>
        <v>34008.011333333328</v>
      </c>
      <c r="G236" s="89">
        <v>18114.841</v>
      </c>
      <c r="H236" s="89">
        <v>6655.06</v>
      </c>
      <c r="I236" s="89">
        <v>3132.752</v>
      </c>
      <c r="J236" s="89">
        <v>4053.538</v>
      </c>
      <c r="K236" s="89">
        <v>4656.942</v>
      </c>
      <c r="L236" s="89">
        <v>7939.7550000000001</v>
      </c>
      <c r="M236" s="89">
        <v>48226.616999999998</v>
      </c>
      <c r="N236" s="89">
        <v>25724.669000000002</v>
      </c>
      <c r="O236" s="89">
        <v>28072.748</v>
      </c>
    </row>
    <row r="237" spans="1:15" x14ac:dyDescent="0.25">
      <c r="A237" s="31" t="s">
        <v>15</v>
      </c>
      <c r="B237" s="31" t="s">
        <v>318</v>
      </c>
      <c r="C237" s="31" t="s">
        <v>218</v>
      </c>
      <c r="D237" s="31" t="s">
        <v>21</v>
      </c>
      <c r="E237" s="31" t="s">
        <v>18</v>
      </c>
      <c r="F237" s="32">
        <f t="shared" si="6"/>
        <v>28537.833999999999</v>
      </c>
      <c r="G237" s="89">
        <v>11612.022999999999</v>
      </c>
      <c r="H237" s="89">
        <v>10360.534</v>
      </c>
      <c r="I237" s="89">
        <v>14386.06</v>
      </c>
      <c r="J237" s="89">
        <v>19453.577000000001</v>
      </c>
      <c r="K237" s="89">
        <v>13624.915999999999</v>
      </c>
      <c r="L237" s="89">
        <v>17049.273000000001</v>
      </c>
      <c r="M237" s="89">
        <v>22438.746999999999</v>
      </c>
      <c r="N237" s="89">
        <v>28796.190999999999</v>
      </c>
      <c r="O237" s="89">
        <v>34378.563999999998</v>
      </c>
    </row>
    <row r="238" spans="1:15" x14ac:dyDescent="0.25">
      <c r="A238" s="31" t="s">
        <v>15</v>
      </c>
      <c r="B238" s="31" t="s">
        <v>318</v>
      </c>
      <c r="C238" s="31" t="s">
        <v>233</v>
      </c>
      <c r="D238" s="31" t="s">
        <v>21</v>
      </c>
      <c r="E238" s="31" t="s">
        <v>18</v>
      </c>
      <c r="F238" s="32">
        <f t="shared" si="6"/>
        <v>22411.886666666669</v>
      </c>
      <c r="G238" s="89">
        <v>19970.606</v>
      </c>
      <c r="H238" s="89">
        <v>2753.1819999999998</v>
      </c>
      <c r="I238" s="89">
        <v>10511.315000000001</v>
      </c>
      <c r="J238" s="89">
        <v>24266.194</v>
      </c>
      <c r="K238" s="89">
        <v>6716.2920000000004</v>
      </c>
      <c r="L238" s="89">
        <v>9722.5529999999999</v>
      </c>
      <c r="M238" s="89">
        <v>18229.228999999999</v>
      </c>
      <c r="N238" s="89">
        <v>18830.606</v>
      </c>
      <c r="O238" s="89">
        <v>30175.825000000001</v>
      </c>
    </row>
    <row r="239" spans="1:15" x14ac:dyDescent="0.25">
      <c r="A239" s="31" t="s">
        <v>15</v>
      </c>
      <c r="B239" s="31" t="s">
        <v>318</v>
      </c>
      <c r="C239" s="31" t="s">
        <v>236</v>
      </c>
      <c r="D239" s="31" t="s">
        <v>21</v>
      </c>
      <c r="E239" s="31" t="s">
        <v>18</v>
      </c>
      <c r="F239" s="32">
        <f t="shared" si="6"/>
        <v>20044.818000000003</v>
      </c>
      <c r="G239" s="89">
        <v>4741.1980000000003</v>
      </c>
      <c r="H239" s="89">
        <v>19587.705999999998</v>
      </c>
      <c r="I239" s="89">
        <v>11551.779</v>
      </c>
      <c r="J239" s="89">
        <v>14253.132</v>
      </c>
      <c r="K239" s="89">
        <v>17181.550999999999</v>
      </c>
      <c r="L239" s="89">
        <v>19819.487000000001</v>
      </c>
      <c r="M239" s="89">
        <v>22507.88</v>
      </c>
      <c r="N239" s="89">
        <v>19438.447</v>
      </c>
      <c r="O239" s="89">
        <v>18188.127</v>
      </c>
    </row>
    <row r="240" spans="1:15" x14ac:dyDescent="0.25">
      <c r="A240" s="31" t="s">
        <v>15</v>
      </c>
      <c r="B240" s="31" t="s">
        <v>318</v>
      </c>
      <c r="C240" s="31" t="s">
        <v>235</v>
      </c>
      <c r="D240" s="31" t="s">
        <v>21</v>
      </c>
      <c r="E240" s="31" t="s">
        <v>18</v>
      </c>
      <c r="F240" s="32">
        <f t="shared" si="6"/>
        <v>15355.874666666665</v>
      </c>
      <c r="G240" s="89">
        <v>1267.9069999999999</v>
      </c>
      <c r="H240" s="89">
        <v>2094.596</v>
      </c>
      <c r="I240" s="89">
        <v>64951.523999999998</v>
      </c>
      <c r="J240" s="89">
        <v>9979.4680000000008</v>
      </c>
      <c r="K240" s="89">
        <v>3794.8719999999998</v>
      </c>
      <c r="L240" s="89">
        <v>7396.5559999999996</v>
      </c>
      <c r="M240" s="89">
        <v>6285.9570000000003</v>
      </c>
      <c r="N240" s="89">
        <v>7170.1289999999999</v>
      </c>
      <c r="O240" s="89">
        <v>32611.538</v>
      </c>
    </row>
    <row r="241" spans="1:15" x14ac:dyDescent="0.25">
      <c r="A241" s="31" t="s">
        <v>15</v>
      </c>
      <c r="B241" s="31" t="s">
        <v>318</v>
      </c>
      <c r="C241" s="31" t="s">
        <v>219</v>
      </c>
      <c r="D241" s="31" t="s">
        <v>21</v>
      </c>
      <c r="E241" s="31" t="s">
        <v>18</v>
      </c>
      <c r="F241" s="32">
        <f t="shared" si="6"/>
        <v>3200.4379999999996</v>
      </c>
      <c r="G241" s="89">
        <v>2768.058</v>
      </c>
      <c r="H241" s="89">
        <v>2865.2440000000001</v>
      </c>
      <c r="I241" s="89">
        <v>2347.2559999999999</v>
      </c>
      <c r="J241" s="89">
        <v>2388.4830000000002</v>
      </c>
      <c r="K241" s="89">
        <v>3556.556</v>
      </c>
      <c r="L241" s="89">
        <v>1421.84</v>
      </c>
      <c r="M241" s="89">
        <v>1861.4349999999999</v>
      </c>
      <c r="N241" s="89">
        <v>2713.9740000000002</v>
      </c>
      <c r="O241" s="89">
        <v>5025.9049999999997</v>
      </c>
    </row>
  </sheetData>
  <autoFilter ref="A6:O212">
    <sortState ref="A7:O212">
      <sortCondition descending="1" ref="F6:F212"/>
    </sortState>
  </autoFilter>
  <hyperlinks>
    <hyperlink ref="F1" location="'CONTENTS &amp; NOTES'!A1" display="Return to Contents pag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40"/>
  <sheetViews>
    <sheetView showGridLines="0" workbookViewId="0">
      <selection activeCell="C9" sqref="C9"/>
    </sheetView>
  </sheetViews>
  <sheetFormatPr defaultColWidth="9.28515625" defaultRowHeight="12" x14ac:dyDescent="0.25"/>
  <cols>
    <col min="1" max="2" width="9.28515625" style="2"/>
    <col min="3" max="3" width="24.140625" style="2" customWidth="1"/>
    <col min="4" max="4" width="5" style="2" customWidth="1"/>
    <col min="5" max="5" width="12.42578125" style="2" customWidth="1"/>
    <col min="6" max="6" width="12.85546875" style="3" customWidth="1"/>
    <col min="7" max="7" width="11.28515625" style="2" bestFit="1" customWidth="1"/>
    <col min="8" max="12" width="11.140625" style="2" bestFit="1" customWidth="1"/>
    <col min="13" max="13" width="12.42578125" style="2" bestFit="1" customWidth="1"/>
    <col min="14" max="14" width="11.140625" style="2" bestFit="1" customWidth="1"/>
    <col min="15" max="16384" width="9.28515625" style="2"/>
  </cols>
  <sheetData>
    <row r="1" spans="1:14" ht="14.4" x14ac:dyDescent="0.25">
      <c r="A1" s="1" t="s">
        <v>333</v>
      </c>
      <c r="F1" s="107" t="s">
        <v>366</v>
      </c>
      <c r="G1" s="108"/>
      <c r="H1" s="109"/>
    </row>
    <row r="2" spans="1:14" s="4" customFormat="1" x14ac:dyDescent="0.25">
      <c r="A2" s="4" t="s">
        <v>1</v>
      </c>
      <c r="B2" s="5" t="s">
        <v>334</v>
      </c>
      <c r="F2" s="6"/>
    </row>
    <row r="3" spans="1:14" s="4" customFormat="1" x14ac:dyDescent="0.25">
      <c r="A3" s="67" t="s">
        <v>335</v>
      </c>
      <c r="B3" s="68" t="s">
        <v>336</v>
      </c>
      <c r="F3" s="6"/>
    </row>
    <row r="4" spans="1:14" s="9" customFormat="1" ht="24" x14ac:dyDescent="0.25">
      <c r="A4" s="7" t="s">
        <v>3</v>
      </c>
      <c r="B4" s="7" t="s">
        <v>4</v>
      </c>
      <c r="C4" s="7" t="s">
        <v>5</v>
      </c>
      <c r="D4" s="7"/>
      <c r="E4" s="7" t="s">
        <v>6</v>
      </c>
      <c r="F4" s="8" t="s">
        <v>245</v>
      </c>
      <c r="G4" s="7" t="s">
        <v>8</v>
      </c>
      <c r="H4" s="7" t="s">
        <v>9</v>
      </c>
      <c r="I4" s="7" t="s">
        <v>10</v>
      </c>
      <c r="J4" s="7" t="s">
        <v>11</v>
      </c>
      <c r="K4" s="7" t="s">
        <v>12</v>
      </c>
      <c r="L4" s="7" t="s">
        <v>13</v>
      </c>
      <c r="M4" s="7" t="s">
        <v>14</v>
      </c>
      <c r="N4" s="7" t="s">
        <v>246</v>
      </c>
    </row>
    <row r="5" spans="1:14" s="9" customFormat="1" x14ac:dyDescent="0.25">
      <c r="A5" s="10"/>
      <c r="B5" s="10"/>
      <c r="C5" s="12" t="s">
        <v>370</v>
      </c>
      <c r="D5" s="10"/>
      <c r="E5" s="10"/>
      <c r="F5" s="11"/>
      <c r="G5" s="12">
        <f>(COUNTIF(G8:G8688,"&gt;0")-1)</f>
        <v>119</v>
      </c>
      <c r="H5" s="12">
        <f t="shared" ref="H5:N5" si="0">(COUNTIF(H8:H8688,"&gt;0")-1)</f>
        <v>147</v>
      </c>
      <c r="I5" s="12">
        <f t="shared" si="0"/>
        <v>197</v>
      </c>
      <c r="J5" s="12">
        <f t="shared" si="0"/>
        <v>194</v>
      </c>
      <c r="K5" s="12">
        <f t="shared" si="0"/>
        <v>205</v>
      </c>
      <c r="L5" s="12">
        <f t="shared" si="0"/>
        <v>199</v>
      </c>
      <c r="M5" s="12">
        <f t="shared" si="0"/>
        <v>197</v>
      </c>
      <c r="N5" s="12">
        <f t="shared" si="0"/>
        <v>175</v>
      </c>
    </row>
    <row r="6" spans="1:14" s="9" customFormat="1" x14ac:dyDescent="0.25">
      <c r="A6" s="10"/>
      <c r="B6" s="10"/>
      <c r="C6" s="115" t="s">
        <v>371</v>
      </c>
      <c r="D6" s="10"/>
      <c r="E6" s="10"/>
      <c r="F6" s="39">
        <f>SUBTOTAL(9,F8:F211)</f>
        <v>9333887.8836666681</v>
      </c>
      <c r="G6" s="39">
        <f t="shared" ref="G6:L6" si="1">SUBTOTAL(9,G8:G211)</f>
        <v>7366847.6599999983</v>
      </c>
      <c r="H6" s="39">
        <f t="shared" si="1"/>
        <v>8844472.0320000034</v>
      </c>
      <c r="I6" s="39">
        <f t="shared" si="1"/>
        <v>9850752.8320000023</v>
      </c>
      <c r="J6" s="39">
        <f t="shared" si="1"/>
        <v>16416725.968</v>
      </c>
      <c r="K6" s="39">
        <f t="shared" si="1"/>
        <v>8589876.6600000001</v>
      </c>
      <c r="L6" s="39">
        <f t="shared" si="1"/>
        <v>11874755.636</v>
      </c>
      <c r="M6" s="39">
        <f>SUBTOTAL(9,M8:M211)</f>
        <v>9546265.0540000033</v>
      </c>
      <c r="N6" s="39">
        <f>SUBTOTAL(9,N8:N211)</f>
        <v>6580642.9610000001</v>
      </c>
    </row>
    <row r="7" spans="1:14" s="9" customFormat="1" x14ac:dyDescent="0.25">
      <c r="A7" s="14"/>
      <c r="B7" s="14"/>
      <c r="C7" s="14"/>
      <c r="D7" s="14"/>
      <c r="E7" s="14"/>
      <c r="F7" s="15"/>
      <c r="G7" s="14"/>
      <c r="H7" s="14"/>
      <c r="I7" s="14"/>
      <c r="J7" s="14"/>
      <c r="K7" s="14"/>
      <c r="L7" s="14"/>
      <c r="M7" s="14"/>
      <c r="N7" s="14"/>
    </row>
    <row r="8" spans="1:14" s="3" customFormat="1" x14ac:dyDescent="0.25">
      <c r="A8" s="18" t="s">
        <v>337</v>
      </c>
      <c r="B8" s="19" t="s">
        <v>16</v>
      </c>
      <c r="C8" s="18" t="s">
        <v>17</v>
      </c>
      <c r="D8" s="18"/>
      <c r="E8" s="18" t="s">
        <v>18</v>
      </c>
      <c r="F8" s="52">
        <f t="shared" ref="F8:F71" si="2">SUM(L8:N8)/3</f>
        <v>1791571.7483333333</v>
      </c>
      <c r="G8" s="47">
        <v>1316161.554</v>
      </c>
      <c r="H8" s="47">
        <v>1662406.95</v>
      </c>
      <c r="I8" s="47">
        <v>1614043.291</v>
      </c>
      <c r="J8" s="47">
        <v>1295584.9469999999</v>
      </c>
      <c r="K8" s="47">
        <v>1426689.22</v>
      </c>
      <c r="L8" s="47">
        <v>2085154.6310000001</v>
      </c>
      <c r="M8" s="47">
        <v>2067332.176</v>
      </c>
      <c r="N8" s="47">
        <v>1222228.4380000001</v>
      </c>
    </row>
    <row r="9" spans="1:14" x14ac:dyDescent="0.25">
      <c r="A9" s="70" t="s">
        <v>337</v>
      </c>
      <c r="B9" s="36" t="s">
        <v>16</v>
      </c>
      <c r="C9" s="114" t="s">
        <v>369</v>
      </c>
      <c r="D9" s="70"/>
      <c r="E9" s="70" t="s">
        <v>18</v>
      </c>
      <c r="F9" s="52">
        <f t="shared" si="2"/>
        <v>1406207.0436666664</v>
      </c>
      <c r="G9" s="77">
        <v>1656925.5620000002</v>
      </c>
      <c r="H9" s="77">
        <v>1946245.335</v>
      </c>
      <c r="I9" s="77">
        <v>2679385.9429999995</v>
      </c>
      <c r="J9" s="77">
        <v>1741610.2709999999</v>
      </c>
      <c r="K9" s="77">
        <v>1236915.8729999999</v>
      </c>
      <c r="L9" s="77">
        <v>2328157.2359999996</v>
      </c>
      <c r="M9" s="77">
        <v>1060440.0329999998</v>
      </c>
      <c r="N9" s="77">
        <v>830023.8620000002</v>
      </c>
    </row>
    <row r="10" spans="1:14" x14ac:dyDescent="0.25">
      <c r="A10" s="18" t="s">
        <v>337</v>
      </c>
      <c r="B10" s="19" t="s">
        <v>16</v>
      </c>
      <c r="C10" s="18" t="s">
        <v>35</v>
      </c>
      <c r="D10" s="18"/>
      <c r="E10" s="18" t="s">
        <v>18</v>
      </c>
      <c r="F10" s="52">
        <f t="shared" si="2"/>
        <v>858525.55099999998</v>
      </c>
      <c r="G10" s="47">
        <v>440035.158</v>
      </c>
      <c r="H10" s="47">
        <v>491091.22399999999</v>
      </c>
      <c r="I10" s="47">
        <v>714244.076</v>
      </c>
      <c r="J10" s="47">
        <v>499312.05499999999</v>
      </c>
      <c r="K10" s="47">
        <v>634021.87300000002</v>
      </c>
      <c r="L10" s="47">
        <v>1391163.77</v>
      </c>
      <c r="M10" s="47">
        <v>821806.147</v>
      </c>
      <c r="N10" s="47">
        <v>362606.73599999998</v>
      </c>
    </row>
    <row r="11" spans="1:14" x14ac:dyDescent="0.25">
      <c r="A11" s="18" t="s">
        <v>337</v>
      </c>
      <c r="B11" s="19" t="s">
        <v>16</v>
      </c>
      <c r="C11" s="18" t="s">
        <v>37</v>
      </c>
      <c r="D11" s="18"/>
      <c r="E11" s="18" t="s">
        <v>18</v>
      </c>
      <c r="F11" s="52">
        <f t="shared" si="2"/>
        <v>658400.47899999993</v>
      </c>
      <c r="G11" s="47">
        <v>591278.10100000002</v>
      </c>
      <c r="H11" s="47">
        <v>789548.98899999994</v>
      </c>
      <c r="I11" s="47">
        <v>1429600.2860000001</v>
      </c>
      <c r="J11" s="47">
        <v>4096607.3990000002</v>
      </c>
      <c r="K11" s="47">
        <v>650386.55799999996</v>
      </c>
      <c r="L11" s="47">
        <v>660751.13399999996</v>
      </c>
      <c r="M11" s="47">
        <v>772334.95499999996</v>
      </c>
      <c r="N11" s="47">
        <v>542115.348</v>
      </c>
    </row>
    <row r="12" spans="1:14" x14ac:dyDescent="0.25">
      <c r="A12" s="18" t="s">
        <v>337</v>
      </c>
      <c r="B12" s="19" t="s">
        <v>16</v>
      </c>
      <c r="C12" s="18" t="s">
        <v>20</v>
      </c>
      <c r="D12" s="18"/>
      <c r="E12" s="18" t="s">
        <v>18</v>
      </c>
      <c r="F12" s="52">
        <f t="shared" si="2"/>
        <v>615596.1166666667</v>
      </c>
      <c r="G12" s="47">
        <v>320117.59999999998</v>
      </c>
      <c r="H12" s="47">
        <v>591246.21</v>
      </c>
      <c r="I12" s="47">
        <v>276561.15999999997</v>
      </c>
      <c r="J12" s="47">
        <v>579365.68099999998</v>
      </c>
      <c r="K12" s="47">
        <v>548538.20700000005</v>
      </c>
      <c r="L12" s="47">
        <v>558593.03500000003</v>
      </c>
      <c r="M12" s="47">
        <v>622740.49600000004</v>
      </c>
      <c r="N12" s="47">
        <v>665454.81900000002</v>
      </c>
    </row>
    <row r="13" spans="1:14" x14ac:dyDescent="0.25">
      <c r="A13" s="18" t="s">
        <v>337</v>
      </c>
      <c r="B13" s="19" t="s">
        <v>16</v>
      </c>
      <c r="C13" s="18" t="s">
        <v>26</v>
      </c>
      <c r="D13" s="18"/>
      <c r="E13" s="18" t="s">
        <v>18</v>
      </c>
      <c r="F13" s="52">
        <f t="shared" si="2"/>
        <v>533939.39266666665</v>
      </c>
      <c r="G13" s="47">
        <v>539247.49</v>
      </c>
      <c r="H13" s="47">
        <v>712662.57799999998</v>
      </c>
      <c r="I13" s="47">
        <v>744739.23199999996</v>
      </c>
      <c r="J13" s="47">
        <v>632066.53899999999</v>
      </c>
      <c r="K13" s="47">
        <v>817066.07</v>
      </c>
      <c r="L13" s="47">
        <v>714558.88199999998</v>
      </c>
      <c r="M13" s="47">
        <v>591872.48800000001</v>
      </c>
      <c r="N13" s="47">
        <v>295386.80800000002</v>
      </c>
    </row>
    <row r="14" spans="1:14" x14ac:dyDescent="0.25">
      <c r="A14" s="18" t="s">
        <v>337</v>
      </c>
      <c r="B14" s="19" t="s">
        <v>16</v>
      </c>
      <c r="C14" s="18" t="s">
        <v>53</v>
      </c>
      <c r="D14" s="18"/>
      <c r="E14" s="18" t="s">
        <v>18</v>
      </c>
      <c r="F14" s="52">
        <f t="shared" si="2"/>
        <v>527555.82566666673</v>
      </c>
      <c r="G14" s="47">
        <v>405841.22399999999</v>
      </c>
      <c r="H14" s="47">
        <v>476928.23100000003</v>
      </c>
      <c r="I14" s="47">
        <v>357225.815</v>
      </c>
      <c r="J14" s="47">
        <v>422778.04499999998</v>
      </c>
      <c r="K14" s="47">
        <v>410262.53399999999</v>
      </c>
      <c r="L14" s="47">
        <v>610763.34400000004</v>
      </c>
      <c r="M14" s="47">
        <v>489578.19500000001</v>
      </c>
      <c r="N14" s="47">
        <v>482325.93800000002</v>
      </c>
    </row>
    <row r="15" spans="1:14" x14ac:dyDescent="0.25">
      <c r="A15" s="18" t="s">
        <v>337</v>
      </c>
      <c r="B15" s="19" t="s">
        <v>16</v>
      </c>
      <c r="C15" s="18" t="s">
        <v>24</v>
      </c>
      <c r="D15" s="18"/>
      <c r="E15" s="18" t="s">
        <v>18</v>
      </c>
      <c r="F15" s="52">
        <f t="shared" si="2"/>
        <v>255484.39466666666</v>
      </c>
      <c r="G15" s="47">
        <v>157709.33600000001</v>
      </c>
      <c r="H15" s="47">
        <v>87475.792000000001</v>
      </c>
      <c r="I15" s="47">
        <v>22138.255000000001</v>
      </c>
      <c r="J15" s="47">
        <v>43598.938000000002</v>
      </c>
      <c r="K15" s="47">
        <v>52864.946000000004</v>
      </c>
      <c r="L15" s="47">
        <v>544031.07499999995</v>
      </c>
      <c r="M15" s="47">
        <v>120012.648</v>
      </c>
      <c r="N15" s="47">
        <v>102409.461</v>
      </c>
    </row>
    <row r="16" spans="1:14" x14ac:dyDescent="0.25">
      <c r="A16" s="18" t="s">
        <v>337</v>
      </c>
      <c r="B16" s="19" t="s">
        <v>16</v>
      </c>
      <c r="C16" s="18" t="s">
        <v>36</v>
      </c>
      <c r="D16" s="18"/>
      <c r="E16" s="18" t="s">
        <v>18</v>
      </c>
      <c r="F16" s="52">
        <f t="shared" si="2"/>
        <v>230509.00233333334</v>
      </c>
      <c r="G16" s="47">
        <v>239343.3</v>
      </c>
      <c r="H16" s="47">
        <v>242011.26</v>
      </c>
      <c r="I16" s="47">
        <v>116028.04</v>
      </c>
      <c r="J16" s="47">
        <v>287856.99300000002</v>
      </c>
      <c r="K16" s="47">
        <v>278318.91800000001</v>
      </c>
      <c r="L16" s="47">
        <v>212561.60399999999</v>
      </c>
      <c r="M16" s="47">
        <v>272777.435</v>
      </c>
      <c r="N16" s="47">
        <v>206187.96799999999</v>
      </c>
    </row>
    <row r="17" spans="1:14" x14ac:dyDescent="0.25">
      <c r="A17" s="18" t="s">
        <v>337</v>
      </c>
      <c r="B17" s="19" t="s">
        <v>16</v>
      </c>
      <c r="C17" s="18" t="s">
        <v>46</v>
      </c>
      <c r="D17" s="18"/>
      <c r="E17" s="18" t="s">
        <v>18</v>
      </c>
      <c r="F17" s="52">
        <f t="shared" si="2"/>
        <v>225591.97199999998</v>
      </c>
      <c r="G17" s="47">
        <v>165544.18100000001</v>
      </c>
      <c r="H17" s="47">
        <v>200589.63399999999</v>
      </c>
      <c r="I17" s="47">
        <v>65199.517</v>
      </c>
      <c r="J17" s="47">
        <v>80868.638000000006</v>
      </c>
      <c r="K17" s="47">
        <v>381017.35800000001</v>
      </c>
      <c r="L17" s="47">
        <v>212250.389</v>
      </c>
      <c r="M17" s="47">
        <v>237739.92499999999</v>
      </c>
      <c r="N17" s="47">
        <v>226785.60200000001</v>
      </c>
    </row>
    <row r="18" spans="1:14" x14ac:dyDescent="0.25">
      <c r="A18" s="18" t="s">
        <v>337</v>
      </c>
      <c r="B18" s="19" t="s">
        <v>16</v>
      </c>
      <c r="C18" s="18" t="s">
        <v>27</v>
      </c>
      <c r="D18" s="18"/>
      <c r="E18" s="18" t="s">
        <v>18</v>
      </c>
      <c r="F18" s="52">
        <f t="shared" si="2"/>
        <v>224245.05799999996</v>
      </c>
      <c r="G18" s="47">
        <v>195820.31099999999</v>
      </c>
      <c r="H18" s="47">
        <v>283907.76</v>
      </c>
      <c r="I18" s="47">
        <v>265314.98</v>
      </c>
      <c r="J18" s="47">
        <v>174151.55900000001</v>
      </c>
      <c r="K18" s="47">
        <v>205365.166</v>
      </c>
      <c r="L18" s="47">
        <v>314816.64299999998</v>
      </c>
      <c r="M18" s="47">
        <v>192203.856</v>
      </c>
      <c r="N18" s="47">
        <v>165714.67499999999</v>
      </c>
    </row>
    <row r="19" spans="1:14" x14ac:dyDescent="0.25">
      <c r="A19" s="18" t="s">
        <v>337</v>
      </c>
      <c r="B19" s="19" t="s">
        <v>16</v>
      </c>
      <c r="C19" s="18" t="s">
        <v>38</v>
      </c>
      <c r="D19" s="18"/>
      <c r="E19" s="18" t="s">
        <v>18</v>
      </c>
      <c r="F19" s="52">
        <f t="shared" si="2"/>
        <v>156237.62133333334</v>
      </c>
      <c r="G19" s="47">
        <v>53649.374000000003</v>
      </c>
      <c r="H19" s="47">
        <v>39353.659</v>
      </c>
      <c r="I19" s="47">
        <v>18218.006000000001</v>
      </c>
      <c r="J19" s="47">
        <v>21151.455999999998</v>
      </c>
      <c r="K19" s="47">
        <v>53233.472999999998</v>
      </c>
      <c r="L19" s="47">
        <v>41279.249000000003</v>
      </c>
      <c r="M19" s="47">
        <v>407224.45</v>
      </c>
      <c r="N19" s="47">
        <v>20209.165000000001</v>
      </c>
    </row>
    <row r="20" spans="1:14" x14ac:dyDescent="0.25">
      <c r="A20" s="18" t="s">
        <v>337</v>
      </c>
      <c r="B20" s="19" t="s">
        <v>16</v>
      </c>
      <c r="C20" s="18" t="s">
        <v>19</v>
      </c>
      <c r="D20" s="18"/>
      <c r="E20" s="18" t="s">
        <v>18</v>
      </c>
      <c r="F20" s="52">
        <f t="shared" si="2"/>
        <v>123936.20666666667</v>
      </c>
      <c r="G20" s="47">
        <v>36845.487000000001</v>
      </c>
      <c r="H20" s="47">
        <v>50554.913</v>
      </c>
      <c r="I20" s="47">
        <v>57262.152999999998</v>
      </c>
      <c r="J20" s="47">
        <v>77797.531000000003</v>
      </c>
      <c r="K20" s="47">
        <v>76367.402000000002</v>
      </c>
      <c r="L20" s="47">
        <v>147904.416</v>
      </c>
      <c r="M20" s="47">
        <v>156422.228</v>
      </c>
      <c r="N20" s="47">
        <v>67481.975999999995</v>
      </c>
    </row>
    <row r="21" spans="1:14" x14ac:dyDescent="0.25">
      <c r="A21" s="18" t="s">
        <v>337</v>
      </c>
      <c r="B21" s="19" t="s">
        <v>16</v>
      </c>
      <c r="C21" s="18" t="s">
        <v>40</v>
      </c>
      <c r="D21" s="18"/>
      <c r="E21" s="18" t="s">
        <v>18</v>
      </c>
      <c r="F21" s="52">
        <f t="shared" si="2"/>
        <v>113553.62933333333</v>
      </c>
      <c r="G21" s="47">
        <v>64005.093000000001</v>
      </c>
      <c r="H21" s="47">
        <v>50049.110999999997</v>
      </c>
      <c r="I21" s="47">
        <v>30543.579000000002</v>
      </c>
      <c r="J21" s="47">
        <v>738804.69200000004</v>
      </c>
      <c r="K21" s="47">
        <v>97324.831000000006</v>
      </c>
      <c r="L21" s="47">
        <v>170230.08799999999</v>
      </c>
      <c r="M21" s="47">
        <v>107283.44</v>
      </c>
      <c r="N21" s="47">
        <v>63147.360000000001</v>
      </c>
    </row>
    <row r="22" spans="1:14" x14ac:dyDescent="0.25">
      <c r="A22" s="18" t="s">
        <v>337</v>
      </c>
      <c r="B22" s="19" t="s">
        <v>16</v>
      </c>
      <c r="C22" s="18" t="s">
        <v>34</v>
      </c>
      <c r="D22" s="18"/>
      <c r="E22" s="18" t="s">
        <v>18</v>
      </c>
      <c r="F22" s="52">
        <f t="shared" si="2"/>
        <v>112166.295</v>
      </c>
      <c r="G22" s="47">
        <v>78450.224000000002</v>
      </c>
      <c r="H22" s="47">
        <v>76680.100999999995</v>
      </c>
      <c r="I22" s="47">
        <v>136718.57199999999</v>
      </c>
      <c r="J22" s="47">
        <v>256958.497</v>
      </c>
      <c r="K22" s="47">
        <v>92737.777000000002</v>
      </c>
      <c r="L22" s="47">
        <v>174878.28200000001</v>
      </c>
      <c r="M22" s="47">
        <v>148004.484</v>
      </c>
      <c r="N22" s="47">
        <v>13616.119000000001</v>
      </c>
    </row>
    <row r="23" spans="1:14" x14ac:dyDescent="0.25">
      <c r="A23" s="18" t="s">
        <v>337</v>
      </c>
      <c r="B23" s="19" t="s">
        <v>16</v>
      </c>
      <c r="C23" s="18" t="s">
        <v>39</v>
      </c>
      <c r="D23" s="18"/>
      <c r="E23" s="18" t="s">
        <v>18</v>
      </c>
      <c r="F23" s="52">
        <f t="shared" si="2"/>
        <v>110437.969</v>
      </c>
      <c r="G23" s="47">
        <v>54312.364000000001</v>
      </c>
      <c r="H23" s="47">
        <v>90709.634000000005</v>
      </c>
      <c r="I23" s="47">
        <v>31187.062000000002</v>
      </c>
      <c r="J23" s="47">
        <v>621929.826</v>
      </c>
      <c r="K23" s="47">
        <v>83311.084000000003</v>
      </c>
      <c r="L23" s="47">
        <v>103412.171</v>
      </c>
      <c r="M23" s="47">
        <v>149031.85</v>
      </c>
      <c r="N23" s="47">
        <v>78869.885999999999</v>
      </c>
    </row>
    <row r="24" spans="1:14" x14ac:dyDescent="0.25">
      <c r="A24" s="18" t="s">
        <v>337</v>
      </c>
      <c r="B24" s="19" t="s">
        <v>16</v>
      </c>
      <c r="C24" s="18" t="s">
        <v>28</v>
      </c>
      <c r="D24" s="18"/>
      <c r="E24" s="18" t="s">
        <v>18</v>
      </c>
      <c r="F24" s="52">
        <f t="shared" si="2"/>
        <v>106888.59000000001</v>
      </c>
      <c r="G24" s="47">
        <v>58067.065000000002</v>
      </c>
      <c r="H24" s="47">
        <v>153253.965</v>
      </c>
      <c r="I24" s="47">
        <v>23639.81</v>
      </c>
      <c r="J24" s="47">
        <v>25607.330999999998</v>
      </c>
      <c r="K24" s="47">
        <v>46375.788999999997</v>
      </c>
      <c r="L24" s="47">
        <v>111918.53599999999</v>
      </c>
      <c r="M24" s="47">
        <v>119934.175</v>
      </c>
      <c r="N24" s="47">
        <v>88813.058999999994</v>
      </c>
    </row>
    <row r="25" spans="1:14" x14ac:dyDescent="0.25">
      <c r="A25" s="18" t="s">
        <v>337</v>
      </c>
      <c r="B25" s="19" t="s">
        <v>16</v>
      </c>
      <c r="C25" s="18" t="s">
        <v>30</v>
      </c>
      <c r="D25" s="18"/>
      <c r="E25" s="18" t="s">
        <v>18</v>
      </c>
      <c r="F25" s="52">
        <f t="shared" si="2"/>
        <v>105636.60999999999</v>
      </c>
      <c r="G25" s="47">
        <v>106909.084</v>
      </c>
      <c r="H25" s="47">
        <v>105766.107</v>
      </c>
      <c r="I25" s="47">
        <v>59091.35</v>
      </c>
      <c r="J25" s="47">
        <v>42987.953000000001</v>
      </c>
      <c r="K25" s="47">
        <v>288270.64600000001</v>
      </c>
      <c r="L25" s="47">
        <v>157024.91899999999</v>
      </c>
      <c r="M25" s="47">
        <v>94165.898000000001</v>
      </c>
      <c r="N25" s="47">
        <v>65719.013000000006</v>
      </c>
    </row>
    <row r="26" spans="1:14" x14ac:dyDescent="0.25">
      <c r="A26" s="18" t="s">
        <v>337</v>
      </c>
      <c r="B26" s="19" t="s">
        <v>16</v>
      </c>
      <c r="C26" s="18" t="s">
        <v>119</v>
      </c>
      <c r="D26" s="18"/>
      <c r="E26" s="18" t="s">
        <v>18</v>
      </c>
      <c r="F26" s="52">
        <f t="shared" si="2"/>
        <v>104459.993</v>
      </c>
      <c r="G26" s="47">
        <v>31954.553</v>
      </c>
      <c r="H26" s="47">
        <v>37268.629000000001</v>
      </c>
      <c r="I26" s="47">
        <v>3375.6509999999998</v>
      </c>
      <c r="J26" s="47">
        <v>1313.741</v>
      </c>
      <c r="K26" s="47">
        <v>88510.373000000007</v>
      </c>
      <c r="L26" s="47">
        <v>175730.55300000001</v>
      </c>
      <c r="M26" s="47">
        <v>109321.686</v>
      </c>
      <c r="N26" s="47">
        <v>28327.74</v>
      </c>
    </row>
    <row r="27" spans="1:14" x14ac:dyDescent="0.25">
      <c r="A27" s="18" t="s">
        <v>337</v>
      </c>
      <c r="B27" s="19" t="s">
        <v>16</v>
      </c>
      <c r="C27" s="18" t="s">
        <v>198</v>
      </c>
      <c r="D27" s="18"/>
      <c r="E27" s="18" t="s">
        <v>18</v>
      </c>
      <c r="F27" s="52">
        <f t="shared" si="2"/>
        <v>83648.164666666664</v>
      </c>
      <c r="G27" s="47">
        <v>15927.501</v>
      </c>
      <c r="H27" s="47">
        <v>18486.513999999999</v>
      </c>
      <c r="I27" s="47">
        <v>1575.7460000000001</v>
      </c>
      <c r="J27" s="47">
        <v>13986.281000000001</v>
      </c>
      <c r="K27" s="47">
        <v>52511.733</v>
      </c>
      <c r="L27" s="47">
        <v>34611.553</v>
      </c>
      <c r="M27" s="47">
        <v>37029.972999999998</v>
      </c>
      <c r="N27" s="47">
        <v>179302.96799999999</v>
      </c>
    </row>
    <row r="28" spans="1:14" x14ac:dyDescent="0.25">
      <c r="A28" s="18" t="s">
        <v>337</v>
      </c>
      <c r="B28" s="19" t="s">
        <v>16</v>
      </c>
      <c r="C28" s="18" t="s">
        <v>78</v>
      </c>
      <c r="D28" s="18"/>
      <c r="E28" s="18" t="s">
        <v>18</v>
      </c>
      <c r="F28" s="52">
        <f t="shared" si="2"/>
        <v>79182.671333333346</v>
      </c>
      <c r="G28" s="47">
        <v>46307.69</v>
      </c>
      <c r="H28" s="47">
        <v>55015.256000000001</v>
      </c>
      <c r="I28" s="47">
        <v>268327.84499999997</v>
      </c>
      <c r="J28" s="47">
        <v>126226.693</v>
      </c>
      <c r="K28" s="47">
        <v>86166.168999999994</v>
      </c>
      <c r="L28" s="47">
        <v>87594.653999999995</v>
      </c>
      <c r="M28" s="47">
        <v>75017.888999999996</v>
      </c>
      <c r="N28" s="47">
        <v>74935.471000000005</v>
      </c>
    </row>
    <row r="29" spans="1:14" x14ac:dyDescent="0.25">
      <c r="A29" s="18" t="s">
        <v>337</v>
      </c>
      <c r="B29" s="19" t="s">
        <v>16</v>
      </c>
      <c r="C29" s="18" t="s">
        <v>194</v>
      </c>
      <c r="D29" s="18"/>
      <c r="E29" s="18" t="s">
        <v>18</v>
      </c>
      <c r="F29" s="52">
        <f t="shared" si="2"/>
        <v>72501.403000000006</v>
      </c>
      <c r="G29" s="47" t="s">
        <v>64</v>
      </c>
      <c r="H29" s="47" t="s">
        <v>64</v>
      </c>
      <c r="I29" s="47">
        <v>42427.396999999997</v>
      </c>
      <c r="J29" s="47">
        <v>17147.548999999999</v>
      </c>
      <c r="K29" s="47">
        <v>36750.944000000003</v>
      </c>
      <c r="L29" s="47">
        <v>65285.911999999997</v>
      </c>
      <c r="M29" s="47">
        <v>94767.048999999999</v>
      </c>
      <c r="N29" s="47">
        <v>57451.248</v>
      </c>
    </row>
    <row r="30" spans="1:14" x14ac:dyDescent="0.25">
      <c r="A30" s="18" t="s">
        <v>337</v>
      </c>
      <c r="B30" s="19" t="s">
        <v>16</v>
      </c>
      <c r="C30" s="18" t="s">
        <v>60</v>
      </c>
      <c r="D30" s="18"/>
      <c r="E30" s="18" t="s">
        <v>18</v>
      </c>
      <c r="F30" s="52">
        <f t="shared" si="2"/>
        <v>70051.987333333338</v>
      </c>
      <c r="G30" s="47">
        <v>47467.898999999998</v>
      </c>
      <c r="H30" s="47">
        <v>40128.659</v>
      </c>
      <c r="I30" s="47">
        <v>40807.410000000003</v>
      </c>
      <c r="J30" s="47">
        <v>32452.942999999999</v>
      </c>
      <c r="K30" s="47">
        <v>52360.654000000002</v>
      </c>
      <c r="L30" s="47">
        <v>151686.32</v>
      </c>
      <c r="M30" s="47">
        <v>36678.972999999998</v>
      </c>
      <c r="N30" s="47">
        <v>21790.669000000002</v>
      </c>
    </row>
    <row r="31" spans="1:14" x14ac:dyDescent="0.25">
      <c r="A31" s="18" t="s">
        <v>337</v>
      </c>
      <c r="B31" s="19" t="s">
        <v>16</v>
      </c>
      <c r="C31" s="18" t="s">
        <v>31</v>
      </c>
      <c r="D31" s="18"/>
      <c r="E31" s="18" t="s">
        <v>18</v>
      </c>
      <c r="F31" s="52">
        <f t="shared" si="2"/>
        <v>68394.661333333337</v>
      </c>
      <c r="G31" s="47">
        <v>32097.489000000001</v>
      </c>
      <c r="H31" s="47">
        <v>44468.707000000002</v>
      </c>
      <c r="I31" s="47">
        <v>17529.276999999998</v>
      </c>
      <c r="J31" s="47">
        <v>38463.317000000003</v>
      </c>
      <c r="K31" s="47">
        <v>70439.06</v>
      </c>
      <c r="L31" s="47">
        <v>96339.320999999996</v>
      </c>
      <c r="M31" s="47">
        <v>64396.146999999997</v>
      </c>
      <c r="N31" s="47">
        <v>44448.516000000003</v>
      </c>
    </row>
    <row r="32" spans="1:14" x14ac:dyDescent="0.25">
      <c r="A32" s="18" t="s">
        <v>337</v>
      </c>
      <c r="B32" s="19" t="s">
        <v>16</v>
      </c>
      <c r="C32" s="18" t="s">
        <v>77</v>
      </c>
      <c r="D32" s="18"/>
      <c r="E32" s="18" t="s">
        <v>18</v>
      </c>
      <c r="F32" s="52">
        <f t="shared" si="2"/>
        <v>63025.402000000002</v>
      </c>
      <c r="G32" s="47">
        <v>43342.523999999998</v>
      </c>
      <c r="H32" s="47">
        <v>42660.769</v>
      </c>
      <c r="I32" s="47">
        <v>36754.578000000001</v>
      </c>
      <c r="J32" s="47">
        <v>254544.72500000001</v>
      </c>
      <c r="K32" s="47">
        <v>63698.398000000001</v>
      </c>
      <c r="L32" s="47">
        <v>72425.754000000001</v>
      </c>
      <c r="M32" s="47">
        <v>67702.146999999997</v>
      </c>
      <c r="N32" s="47">
        <v>48948.305</v>
      </c>
    </row>
    <row r="33" spans="1:14" x14ac:dyDescent="0.25">
      <c r="A33" s="18" t="s">
        <v>337</v>
      </c>
      <c r="B33" s="19" t="s">
        <v>16</v>
      </c>
      <c r="C33" s="18" t="s">
        <v>51</v>
      </c>
      <c r="D33" s="18"/>
      <c r="E33" s="18" t="s">
        <v>18</v>
      </c>
      <c r="F33" s="52">
        <f t="shared" si="2"/>
        <v>44953.056333333334</v>
      </c>
      <c r="G33" s="47">
        <v>7761.5209999999997</v>
      </c>
      <c r="H33" s="47">
        <v>13444.795</v>
      </c>
      <c r="I33" s="47">
        <v>14794.811</v>
      </c>
      <c r="J33" s="47">
        <v>8320.9009999999998</v>
      </c>
      <c r="K33" s="47">
        <v>47749.012000000002</v>
      </c>
      <c r="L33" s="47">
        <v>43647.998</v>
      </c>
      <c r="M33" s="47">
        <v>42839.322999999997</v>
      </c>
      <c r="N33" s="47">
        <v>48371.847999999998</v>
      </c>
    </row>
    <row r="34" spans="1:14" x14ac:dyDescent="0.25">
      <c r="A34" s="18" t="s">
        <v>337</v>
      </c>
      <c r="B34" s="19" t="s">
        <v>16</v>
      </c>
      <c r="C34" s="18" t="s">
        <v>103</v>
      </c>
      <c r="D34" s="18"/>
      <c r="E34" s="18" t="s">
        <v>18</v>
      </c>
      <c r="F34" s="52">
        <f t="shared" si="2"/>
        <v>40537.856</v>
      </c>
      <c r="G34" s="47" t="s">
        <v>64</v>
      </c>
      <c r="H34" s="47" t="s">
        <v>64</v>
      </c>
      <c r="I34" s="47">
        <v>5250.1329999999998</v>
      </c>
      <c r="J34" s="47">
        <v>12056.245000000001</v>
      </c>
      <c r="K34" s="47">
        <v>37939.294999999998</v>
      </c>
      <c r="L34" s="47">
        <v>69277.183999999994</v>
      </c>
      <c r="M34" s="47">
        <v>32074.276000000002</v>
      </c>
      <c r="N34" s="47">
        <v>20262.108</v>
      </c>
    </row>
    <row r="35" spans="1:14" x14ac:dyDescent="0.25">
      <c r="A35" s="18" t="s">
        <v>337</v>
      </c>
      <c r="B35" s="19" t="s">
        <v>16</v>
      </c>
      <c r="C35" s="18" t="s">
        <v>50</v>
      </c>
      <c r="D35" s="18"/>
      <c r="E35" s="18" t="s">
        <v>18</v>
      </c>
      <c r="F35" s="52">
        <f t="shared" si="2"/>
        <v>39297.386333333328</v>
      </c>
      <c r="G35" s="47">
        <v>78744.608999999997</v>
      </c>
      <c r="H35" s="47">
        <v>77038.528000000006</v>
      </c>
      <c r="I35" s="47">
        <v>39609.521000000001</v>
      </c>
      <c r="J35" s="47">
        <v>28695.831999999999</v>
      </c>
      <c r="K35" s="47">
        <v>52687.400999999998</v>
      </c>
      <c r="L35" s="47">
        <v>35563.127999999997</v>
      </c>
      <c r="M35" s="47">
        <v>60790.006000000001</v>
      </c>
      <c r="N35" s="47">
        <v>21539.025000000001</v>
      </c>
    </row>
    <row r="36" spans="1:14" x14ac:dyDescent="0.25">
      <c r="A36" s="18" t="s">
        <v>337</v>
      </c>
      <c r="B36" s="19" t="s">
        <v>16</v>
      </c>
      <c r="C36" s="18" t="s">
        <v>23</v>
      </c>
      <c r="D36" s="18"/>
      <c r="E36" s="18" t="s">
        <v>18</v>
      </c>
      <c r="F36" s="52">
        <f t="shared" si="2"/>
        <v>37243.012999999999</v>
      </c>
      <c r="G36" s="47">
        <v>52820.6</v>
      </c>
      <c r="H36" s="47">
        <v>66104.066000000006</v>
      </c>
      <c r="I36" s="47">
        <v>196035.90599999999</v>
      </c>
      <c r="J36" s="47">
        <v>17014.863000000001</v>
      </c>
      <c r="K36" s="47">
        <v>46625.569000000003</v>
      </c>
      <c r="L36" s="47">
        <v>41753.843000000001</v>
      </c>
      <c r="M36" s="47">
        <v>33321.385000000002</v>
      </c>
      <c r="N36" s="47">
        <v>36653.811000000002</v>
      </c>
    </row>
    <row r="37" spans="1:14" x14ac:dyDescent="0.25">
      <c r="A37" s="18" t="s">
        <v>337</v>
      </c>
      <c r="B37" s="19" t="s">
        <v>16</v>
      </c>
      <c r="C37" s="18" t="s">
        <v>76</v>
      </c>
      <c r="D37" s="18"/>
      <c r="E37" s="18" t="s">
        <v>18</v>
      </c>
      <c r="F37" s="52">
        <f t="shared" si="2"/>
        <v>35320.255666666671</v>
      </c>
      <c r="G37" s="47">
        <v>28083.848000000002</v>
      </c>
      <c r="H37" s="47">
        <v>39875.349000000002</v>
      </c>
      <c r="I37" s="47">
        <v>2997.8290000000002</v>
      </c>
      <c r="J37" s="47">
        <v>1046.221</v>
      </c>
      <c r="K37" s="47">
        <v>27491.257000000001</v>
      </c>
      <c r="L37" s="47">
        <v>39980.963000000003</v>
      </c>
      <c r="M37" s="47">
        <v>34693.315000000002</v>
      </c>
      <c r="N37" s="47">
        <v>31286.489000000001</v>
      </c>
    </row>
    <row r="38" spans="1:14" x14ac:dyDescent="0.25">
      <c r="A38" s="18" t="s">
        <v>337</v>
      </c>
      <c r="B38" s="19" t="s">
        <v>16</v>
      </c>
      <c r="C38" s="18" t="s">
        <v>45</v>
      </c>
      <c r="D38" s="18"/>
      <c r="E38" s="18" t="s">
        <v>18</v>
      </c>
      <c r="F38" s="52">
        <f t="shared" si="2"/>
        <v>30005.271666666667</v>
      </c>
      <c r="G38" s="47">
        <v>26323.666000000001</v>
      </c>
      <c r="H38" s="47">
        <v>15319.259</v>
      </c>
      <c r="I38" s="47">
        <v>22502.028999999999</v>
      </c>
      <c r="J38" s="47">
        <v>13367.492</v>
      </c>
      <c r="K38" s="47">
        <v>3591.86</v>
      </c>
      <c r="L38" s="47">
        <v>22034.27</v>
      </c>
      <c r="M38" s="47">
        <v>49013.08</v>
      </c>
      <c r="N38" s="47">
        <v>18968.465</v>
      </c>
    </row>
    <row r="39" spans="1:14" x14ac:dyDescent="0.25">
      <c r="A39" s="18" t="s">
        <v>337</v>
      </c>
      <c r="B39" s="19" t="s">
        <v>16</v>
      </c>
      <c r="C39" s="18" t="s">
        <v>72</v>
      </c>
      <c r="D39" s="18"/>
      <c r="E39" s="18" t="s">
        <v>18</v>
      </c>
      <c r="F39" s="52">
        <f t="shared" si="2"/>
        <v>28858.76</v>
      </c>
      <c r="G39" s="47">
        <v>183477.89300000001</v>
      </c>
      <c r="H39" s="47">
        <v>72274.990000000005</v>
      </c>
      <c r="I39" s="47">
        <v>834.452</v>
      </c>
      <c r="J39" s="47">
        <v>1648.175</v>
      </c>
      <c r="K39" s="47">
        <v>10847.023999999999</v>
      </c>
      <c r="L39" s="47">
        <v>14825.698</v>
      </c>
      <c r="M39" s="47">
        <v>25119.381000000001</v>
      </c>
      <c r="N39" s="47">
        <v>46631.201000000001</v>
      </c>
    </row>
    <row r="40" spans="1:14" x14ac:dyDescent="0.25">
      <c r="A40" s="18" t="s">
        <v>337</v>
      </c>
      <c r="B40" s="19" t="s">
        <v>16</v>
      </c>
      <c r="C40" s="18" t="s">
        <v>59</v>
      </c>
      <c r="D40" s="18"/>
      <c r="E40" s="18" t="s">
        <v>18</v>
      </c>
      <c r="F40" s="52">
        <f t="shared" si="2"/>
        <v>26614.434333333327</v>
      </c>
      <c r="G40" s="47">
        <v>11082.924999999999</v>
      </c>
      <c r="H40" s="47">
        <v>30757.982</v>
      </c>
      <c r="I40" s="47">
        <v>4413.2209999999995</v>
      </c>
      <c r="J40" s="47">
        <v>5904.1120000000001</v>
      </c>
      <c r="K40" s="47">
        <v>35828.915000000001</v>
      </c>
      <c r="L40" s="47">
        <v>19834.929</v>
      </c>
      <c r="M40" s="47">
        <v>51812.038999999997</v>
      </c>
      <c r="N40" s="47">
        <v>8196.3349999999991</v>
      </c>
    </row>
    <row r="41" spans="1:14" x14ac:dyDescent="0.25">
      <c r="A41" s="18" t="s">
        <v>337</v>
      </c>
      <c r="B41" s="19" t="s">
        <v>16</v>
      </c>
      <c r="C41" s="18" t="s">
        <v>137</v>
      </c>
      <c r="D41" s="18"/>
      <c r="E41" s="18" t="s">
        <v>18</v>
      </c>
      <c r="F41" s="52">
        <f t="shared" si="2"/>
        <v>26391.504333333334</v>
      </c>
      <c r="G41" s="47">
        <v>5.4580000000000002</v>
      </c>
      <c r="H41" s="47">
        <v>441.62400000000002</v>
      </c>
      <c r="I41" s="47">
        <v>14691.731</v>
      </c>
      <c r="J41" s="47">
        <v>26243.654999999999</v>
      </c>
      <c r="K41" s="47">
        <v>51687.682999999997</v>
      </c>
      <c r="L41" s="47">
        <v>41349.762999999999</v>
      </c>
      <c r="M41" s="47">
        <v>21099.909</v>
      </c>
      <c r="N41" s="47">
        <v>16724.841</v>
      </c>
    </row>
    <row r="42" spans="1:14" x14ac:dyDescent="0.25">
      <c r="A42" s="18" t="s">
        <v>337</v>
      </c>
      <c r="B42" s="19" t="s">
        <v>16</v>
      </c>
      <c r="C42" s="18" t="s">
        <v>90</v>
      </c>
      <c r="D42" s="18"/>
      <c r="E42" s="18" t="s">
        <v>18</v>
      </c>
      <c r="F42" s="52">
        <f t="shared" si="2"/>
        <v>26125.234666666671</v>
      </c>
      <c r="G42" s="47" t="s">
        <v>64</v>
      </c>
      <c r="H42" s="47" t="s">
        <v>64</v>
      </c>
      <c r="I42" s="47">
        <v>133.91</v>
      </c>
      <c r="J42" s="47">
        <v>3623.47</v>
      </c>
      <c r="K42" s="47">
        <v>2358.884</v>
      </c>
      <c r="L42" s="47">
        <v>366.49900000000002</v>
      </c>
      <c r="M42" s="47">
        <v>128.946</v>
      </c>
      <c r="N42" s="47">
        <v>77880.259000000005</v>
      </c>
    </row>
    <row r="43" spans="1:14" x14ac:dyDescent="0.25">
      <c r="A43" s="18" t="s">
        <v>337</v>
      </c>
      <c r="B43" s="19" t="s">
        <v>16</v>
      </c>
      <c r="C43" s="18" t="s">
        <v>43</v>
      </c>
      <c r="D43" s="18"/>
      <c r="E43" s="18" t="s">
        <v>18</v>
      </c>
      <c r="F43" s="52">
        <f t="shared" si="2"/>
        <v>24032.555999999997</v>
      </c>
      <c r="G43" s="47">
        <v>1637.0319999999999</v>
      </c>
      <c r="H43" s="47">
        <v>4210.2780000000002</v>
      </c>
      <c r="I43" s="47">
        <v>923.13099999999997</v>
      </c>
      <c r="J43" s="47">
        <v>4130.2370000000001</v>
      </c>
      <c r="K43" s="47">
        <v>4698.7579999999998</v>
      </c>
      <c r="L43" s="47">
        <v>18589.581999999999</v>
      </c>
      <c r="M43" s="47">
        <v>23289.523000000001</v>
      </c>
      <c r="N43" s="47">
        <v>30218.562999999998</v>
      </c>
    </row>
    <row r="44" spans="1:14" x14ac:dyDescent="0.25">
      <c r="A44" s="18" t="s">
        <v>337</v>
      </c>
      <c r="B44" s="19" t="s">
        <v>16</v>
      </c>
      <c r="C44" s="18" t="s">
        <v>55</v>
      </c>
      <c r="D44" s="18"/>
      <c r="E44" s="18" t="s">
        <v>18</v>
      </c>
      <c r="F44" s="52">
        <f t="shared" si="2"/>
        <v>22268.090333333337</v>
      </c>
      <c r="G44" s="47">
        <v>14005.99</v>
      </c>
      <c r="H44" s="47">
        <v>17738.353999999999</v>
      </c>
      <c r="I44" s="47">
        <v>55233.156999999999</v>
      </c>
      <c r="J44" s="47">
        <v>12141.477999999999</v>
      </c>
      <c r="K44" s="47">
        <v>17935.625</v>
      </c>
      <c r="L44" s="47">
        <v>35856.894999999997</v>
      </c>
      <c r="M44" s="47">
        <v>21203.802</v>
      </c>
      <c r="N44" s="47">
        <v>9743.5740000000005</v>
      </c>
    </row>
    <row r="45" spans="1:14" x14ac:dyDescent="0.25">
      <c r="A45" s="18" t="s">
        <v>337</v>
      </c>
      <c r="B45" s="19" t="s">
        <v>16</v>
      </c>
      <c r="C45" s="18" t="s">
        <v>22</v>
      </c>
      <c r="D45" s="18"/>
      <c r="E45" s="18" t="s">
        <v>18</v>
      </c>
      <c r="F45" s="52">
        <f t="shared" si="2"/>
        <v>20573.650000000001</v>
      </c>
      <c r="G45" s="47">
        <v>32373.466</v>
      </c>
      <c r="H45" s="47">
        <v>17315.121999999999</v>
      </c>
      <c r="I45" s="47">
        <v>24838.245999999999</v>
      </c>
      <c r="J45" s="47">
        <v>4387.1080000000002</v>
      </c>
      <c r="K45" s="47">
        <v>92789.23</v>
      </c>
      <c r="L45" s="47">
        <v>13094.664000000001</v>
      </c>
      <c r="M45" s="47">
        <v>10509.833000000001</v>
      </c>
      <c r="N45" s="47">
        <v>38116.453000000001</v>
      </c>
    </row>
    <row r="46" spans="1:14" x14ac:dyDescent="0.25">
      <c r="A46" s="18" t="s">
        <v>337</v>
      </c>
      <c r="B46" s="19" t="s">
        <v>16</v>
      </c>
      <c r="C46" s="18" t="s">
        <v>33</v>
      </c>
      <c r="D46" s="18"/>
      <c r="E46" s="18" t="s">
        <v>18</v>
      </c>
      <c r="F46" s="52">
        <f t="shared" si="2"/>
        <v>19066.890333333333</v>
      </c>
      <c r="G46" s="47">
        <v>10342.263000000001</v>
      </c>
      <c r="H46" s="47">
        <v>14415.916999999999</v>
      </c>
      <c r="I46" s="47">
        <v>3070.645</v>
      </c>
      <c r="J46" s="47">
        <v>3171.8710000000001</v>
      </c>
      <c r="K46" s="47">
        <v>11382.290999999999</v>
      </c>
      <c r="L46" s="47">
        <v>15777.534</v>
      </c>
      <c r="M46" s="47">
        <v>21579.089</v>
      </c>
      <c r="N46" s="47">
        <v>19844.047999999999</v>
      </c>
    </row>
    <row r="47" spans="1:14" x14ac:dyDescent="0.25">
      <c r="A47" s="18" t="s">
        <v>337</v>
      </c>
      <c r="B47" s="19" t="s">
        <v>16</v>
      </c>
      <c r="C47" s="18" t="s">
        <v>44</v>
      </c>
      <c r="D47" s="18"/>
      <c r="E47" s="18" t="s">
        <v>18</v>
      </c>
      <c r="F47" s="52">
        <f t="shared" si="2"/>
        <v>18946.156999999999</v>
      </c>
      <c r="G47" s="47">
        <v>66732.798999999999</v>
      </c>
      <c r="H47" s="47">
        <v>98649.822</v>
      </c>
      <c r="I47" s="47">
        <v>57277.061999999998</v>
      </c>
      <c r="J47" s="47">
        <v>16313.018</v>
      </c>
      <c r="K47" s="47">
        <v>22908.521000000001</v>
      </c>
      <c r="L47" s="47">
        <v>18102.297999999999</v>
      </c>
      <c r="M47" s="47">
        <v>12635.5</v>
      </c>
      <c r="N47" s="47">
        <v>26100.672999999999</v>
      </c>
    </row>
    <row r="48" spans="1:14" x14ac:dyDescent="0.25">
      <c r="A48" s="18" t="s">
        <v>337</v>
      </c>
      <c r="B48" s="19" t="s">
        <v>16</v>
      </c>
      <c r="C48" s="18" t="s">
        <v>109</v>
      </c>
      <c r="D48" s="18"/>
      <c r="E48" s="18" t="s">
        <v>18</v>
      </c>
      <c r="F48" s="52">
        <f t="shared" si="2"/>
        <v>18498.359</v>
      </c>
      <c r="G48" s="47">
        <v>100.517</v>
      </c>
      <c r="H48" s="47">
        <v>91.590999999999994</v>
      </c>
      <c r="I48" s="47">
        <v>6056.6530000000002</v>
      </c>
      <c r="J48" s="47">
        <v>29954.576000000001</v>
      </c>
      <c r="K48" s="47">
        <v>11220.460999999999</v>
      </c>
      <c r="L48" s="47">
        <v>29270.464</v>
      </c>
      <c r="M48" s="47">
        <v>7854.4</v>
      </c>
      <c r="N48" s="47">
        <v>18370.213</v>
      </c>
    </row>
    <row r="49" spans="1:14" x14ac:dyDescent="0.25">
      <c r="A49" s="18" t="s">
        <v>337</v>
      </c>
      <c r="B49" s="19" t="s">
        <v>16</v>
      </c>
      <c r="C49" s="18" t="s">
        <v>58</v>
      </c>
      <c r="D49" s="18"/>
      <c r="E49" s="18" t="s">
        <v>18</v>
      </c>
      <c r="F49" s="52">
        <f t="shared" si="2"/>
        <v>16821.571333333333</v>
      </c>
      <c r="G49" s="47" t="s">
        <v>64</v>
      </c>
      <c r="H49" s="47" t="s">
        <v>64</v>
      </c>
      <c r="I49" s="47">
        <v>74375.801000000007</v>
      </c>
      <c r="J49" s="47">
        <v>19862.807000000001</v>
      </c>
      <c r="K49" s="47">
        <v>34291.034</v>
      </c>
      <c r="L49" s="47">
        <v>18073.877</v>
      </c>
      <c r="M49" s="47">
        <v>18536.296999999999</v>
      </c>
      <c r="N49" s="47">
        <v>13854.54</v>
      </c>
    </row>
    <row r="50" spans="1:14" x14ac:dyDescent="0.25">
      <c r="A50" s="18" t="s">
        <v>337</v>
      </c>
      <c r="B50" s="19" t="s">
        <v>16</v>
      </c>
      <c r="C50" s="18" t="s">
        <v>32</v>
      </c>
      <c r="D50" s="18"/>
      <c r="E50" s="18" t="s">
        <v>18</v>
      </c>
      <c r="F50" s="52">
        <f t="shared" si="2"/>
        <v>16353.735999999999</v>
      </c>
      <c r="G50" s="47">
        <v>31414.473000000002</v>
      </c>
      <c r="H50" s="47">
        <v>605.54700000000003</v>
      </c>
      <c r="I50" s="47">
        <v>495.03199999999998</v>
      </c>
      <c r="J50" s="47">
        <v>623.75099999999998</v>
      </c>
      <c r="K50" s="47">
        <v>29377.123</v>
      </c>
      <c r="L50" s="47">
        <v>26277.223999999998</v>
      </c>
      <c r="M50" s="47">
        <v>6493.0429999999997</v>
      </c>
      <c r="N50" s="47">
        <v>16290.941000000001</v>
      </c>
    </row>
    <row r="51" spans="1:14" x14ac:dyDescent="0.25">
      <c r="A51" s="18" t="s">
        <v>337</v>
      </c>
      <c r="B51" s="19" t="s">
        <v>16</v>
      </c>
      <c r="C51" s="18" t="s">
        <v>29</v>
      </c>
      <c r="D51" s="18"/>
      <c r="E51" s="18" t="s">
        <v>18</v>
      </c>
      <c r="F51" s="52">
        <f t="shared" si="2"/>
        <v>15668.159</v>
      </c>
      <c r="G51" s="47">
        <v>20022.991999999998</v>
      </c>
      <c r="H51" s="47">
        <v>31497.190999999999</v>
      </c>
      <c r="I51" s="47">
        <v>2962.8609999999999</v>
      </c>
      <c r="J51" s="47">
        <v>3746.3220000000001</v>
      </c>
      <c r="K51" s="47">
        <v>18911.018</v>
      </c>
      <c r="L51" s="47">
        <v>19308.154999999999</v>
      </c>
      <c r="M51" s="47">
        <v>12222.528</v>
      </c>
      <c r="N51" s="47">
        <v>15473.794</v>
      </c>
    </row>
    <row r="52" spans="1:14" x14ac:dyDescent="0.25">
      <c r="A52" s="18" t="s">
        <v>337</v>
      </c>
      <c r="B52" s="19" t="s">
        <v>16</v>
      </c>
      <c r="C52" s="18" t="s">
        <v>201</v>
      </c>
      <c r="D52" s="18"/>
      <c r="E52" s="18" t="s">
        <v>18</v>
      </c>
      <c r="F52" s="52">
        <f t="shared" si="2"/>
        <v>13426.309666666668</v>
      </c>
      <c r="G52" s="47">
        <v>26.29</v>
      </c>
      <c r="H52" s="47">
        <v>7.2999999999999995E-2</v>
      </c>
      <c r="I52" s="47">
        <v>166.738</v>
      </c>
      <c r="J52" s="47">
        <v>13385.362999999999</v>
      </c>
      <c r="K52" s="47">
        <v>7870.3789999999999</v>
      </c>
      <c r="L52" s="47">
        <v>14.48</v>
      </c>
      <c r="M52" s="47">
        <v>39588.699000000001</v>
      </c>
      <c r="N52" s="47">
        <v>675.75</v>
      </c>
    </row>
    <row r="53" spans="1:14" x14ac:dyDescent="0.25">
      <c r="A53" s="18" t="s">
        <v>337</v>
      </c>
      <c r="B53" s="19" t="s">
        <v>16</v>
      </c>
      <c r="C53" s="18" t="s">
        <v>214</v>
      </c>
      <c r="D53" s="18"/>
      <c r="E53" s="18" t="s">
        <v>18</v>
      </c>
      <c r="F53" s="52">
        <f t="shared" si="2"/>
        <v>8274.8283333333329</v>
      </c>
      <c r="G53" s="47" t="s">
        <v>64</v>
      </c>
      <c r="H53" s="47" t="s">
        <v>64</v>
      </c>
      <c r="I53" s="47">
        <v>144.899</v>
      </c>
      <c r="J53" s="47">
        <v>319.959</v>
      </c>
      <c r="K53" s="47">
        <v>64080.273999999998</v>
      </c>
      <c r="L53" s="47">
        <v>8007.835</v>
      </c>
      <c r="M53" s="47">
        <v>10687.816000000001</v>
      </c>
      <c r="N53" s="47">
        <v>6128.8339999999998</v>
      </c>
    </row>
    <row r="54" spans="1:14" x14ac:dyDescent="0.25">
      <c r="A54" s="18" t="s">
        <v>337</v>
      </c>
      <c r="B54" s="19" t="s">
        <v>16</v>
      </c>
      <c r="C54" s="18" t="s">
        <v>47</v>
      </c>
      <c r="D54" s="18"/>
      <c r="E54" s="18" t="s">
        <v>18</v>
      </c>
      <c r="F54" s="52">
        <f t="shared" si="2"/>
        <v>8186.4000000000005</v>
      </c>
      <c r="G54" s="47">
        <v>158.41300000000001</v>
      </c>
      <c r="H54" s="47">
        <v>815.12599999999998</v>
      </c>
      <c r="I54" s="47">
        <v>205.38200000000001</v>
      </c>
      <c r="J54" s="47">
        <v>161.77199999999999</v>
      </c>
      <c r="K54" s="47">
        <v>686.85299999999995</v>
      </c>
      <c r="L54" s="47">
        <v>1214.027</v>
      </c>
      <c r="M54" s="47">
        <v>13499.082</v>
      </c>
      <c r="N54" s="47">
        <v>9846.0910000000003</v>
      </c>
    </row>
    <row r="55" spans="1:14" x14ac:dyDescent="0.25">
      <c r="A55" s="18" t="s">
        <v>337</v>
      </c>
      <c r="B55" s="19" t="s">
        <v>16</v>
      </c>
      <c r="C55" s="18" t="s">
        <v>41</v>
      </c>
      <c r="D55" s="18"/>
      <c r="E55" s="18" t="s">
        <v>18</v>
      </c>
      <c r="F55" s="52">
        <f t="shared" si="2"/>
        <v>7736.4833333333336</v>
      </c>
      <c r="G55" s="47" t="s">
        <v>64</v>
      </c>
      <c r="H55" s="47" t="s">
        <v>64</v>
      </c>
      <c r="I55" s="47">
        <v>540.71699999999998</v>
      </c>
      <c r="J55" s="47">
        <v>3759492.9739999999</v>
      </c>
      <c r="K55" s="47">
        <v>8206.9809999999998</v>
      </c>
      <c r="L55" s="47">
        <v>8130.0190000000002</v>
      </c>
      <c r="M55" s="47">
        <v>5085.9930000000004</v>
      </c>
      <c r="N55" s="47">
        <v>9993.4380000000001</v>
      </c>
    </row>
    <row r="56" spans="1:14" x14ac:dyDescent="0.25">
      <c r="A56" s="18" t="s">
        <v>337</v>
      </c>
      <c r="B56" s="19" t="s">
        <v>16</v>
      </c>
      <c r="C56" s="18" t="s">
        <v>99</v>
      </c>
      <c r="D56" s="18"/>
      <c r="E56" s="18" t="s">
        <v>18</v>
      </c>
      <c r="F56" s="52">
        <f t="shared" si="2"/>
        <v>6721.1170000000011</v>
      </c>
      <c r="G56" s="47">
        <v>4.4039999999999999</v>
      </c>
      <c r="H56" s="47">
        <v>0.29499999999999998</v>
      </c>
      <c r="I56" s="47">
        <v>3411.8359999999998</v>
      </c>
      <c r="J56" s="47">
        <v>518.649</v>
      </c>
      <c r="K56" s="47">
        <v>487.589</v>
      </c>
      <c r="L56" s="47">
        <v>19604.419000000002</v>
      </c>
      <c r="M56" s="47">
        <v>289.10899999999998</v>
      </c>
      <c r="N56" s="47">
        <v>269.82299999999998</v>
      </c>
    </row>
    <row r="57" spans="1:14" x14ac:dyDescent="0.25">
      <c r="A57" s="18" t="s">
        <v>337</v>
      </c>
      <c r="B57" s="19" t="s">
        <v>16</v>
      </c>
      <c r="C57" s="18" t="s">
        <v>144</v>
      </c>
      <c r="D57" s="18"/>
      <c r="E57" s="18" t="s">
        <v>18</v>
      </c>
      <c r="F57" s="52">
        <f t="shared" si="2"/>
        <v>5466.4969999999994</v>
      </c>
      <c r="G57" s="47">
        <v>9729.8220000000001</v>
      </c>
      <c r="H57" s="47">
        <v>1032.443</v>
      </c>
      <c r="I57" s="47">
        <v>336.48099999999999</v>
      </c>
      <c r="J57" s="47">
        <v>1494.268</v>
      </c>
      <c r="K57" s="47">
        <v>344.09199999999998</v>
      </c>
      <c r="L57" s="47">
        <v>16139.725</v>
      </c>
      <c r="M57" s="47">
        <v>172.06800000000001</v>
      </c>
      <c r="N57" s="47">
        <v>87.697999999999993</v>
      </c>
    </row>
    <row r="58" spans="1:14" x14ac:dyDescent="0.25">
      <c r="A58" s="18" t="s">
        <v>337</v>
      </c>
      <c r="B58" s="19" t="s">
        <v>16</v>
      </c>
      <c r="C58" s="18" t="s">
        <v>25</v>
      </c>
      <c r="D58" s="18"/>
      <c r="E58" s="18" t="s">
        <v>18</v>
      </c>
      <c r="F58" s="52">
        <f t="shared" si="2"/>
        <v>5411.9486666666662</v>
      </c>
      <c r="G58" s="47">
        <v>66952.89</v>
      </c>
      <c r="H58" s="47">
        <v>17174</v>
      </c>
      <c r="I58" s="47">
        <v>39827.775000000001</v>
      </c>
      <c r="J58" s="47">
        <v>2659.8850000000002</v>
      </c>
      <c r="K58" s="47">
        <v>5047.3059999999996</v>
      </c>
      <c r="L58" s="47">
        <v>4261.37</v>
      </c>
      <c r="M58" s="47">
        <v>3369.23</v>
      </c>
      <c r="N58" s="47">
        <v>8605.2459999999992</v>
      </c>
    </row>
    <row r="59" spans="1:14" x14ac:dyDescent="0.25">
      <c r="A59" s="18" t="s">
        <v>337</v>
      </c>
      <c r="B59" s="19" t="s">
        <v>16</v>
      </c>
      <c r="C59" s="18" t="s">
        <v>73</v>
      </c>
      <c r="D59" s="18"/>
      <c r="E59" s="18" t="s">
        <v>18</v>
      </c>
      <c r="F59" s="52">
        <f t="shared" si="2"/>
        <v>4869.0289999999995</v>
      </c>
      <c r="G59" s="47">
        <v>2062.7489999999998</v>
      </c>
      <c r="H59" s="47">
        <v>5415.7269999999999</v>
      </c>
      <c r="I59" s="47">
        <v>2253.069</v>
      </c>
      <c r="J59" s="47">
        <v>94656.195999999996</v>
      </c>
      <c r="K59" s="47">
        <v>474.44600000000003</v>
      </c>
      <c r="L59" s="47">
        <v>2255.9920000000002</v>
      </c>
      <c r="M59" s="47">
        <v>257.26600000000002</v>
      </c>
      <c r="N59" s="47">
        <v>12093.829</v>
      </c>
    </row>
    <row r="60" spans="1:14" x14ac:dyDescent="0.25">
      <c r="A60" s="18" t="s">
        <v>337</v>
      </c>
      <c r="B60" s="19" t="s">
        <v>16</v>
      </c>
      <c r="C60" s="18" t="s">
        <v>168</v>
      </c>
      <c r="D60" s="18"/>
      <c r="E60" s="18" t="s">
        <v>18</v>
      </c>
      <c r="F60" s="52">
        <f t="shared" si="2"/>
        <v>4534.456666666666</v>
      </c>
      <c r="G60" s="47">
        <v>5.6219999999999999</v>
      </c>
      <c r="H60" s="47">
        <v>0.496</v>
      </c>
      <c r="I60" s="47">
        <v>3437.22</v>
      </c>
      <c r="J60" s="47">
        <v>2265.1260000000002</v>
      </c>
      <c r="K60" s="47">
        <v>1828.0609999999999</v>
      </c>
      <c r="L60" s="47">
        <v>4166.58</v>
      </c>
      <c r="M60" s="47">
        <v>8350.3369999999995</v>
      </c>
      <c r="N60" s="47">
        <v>1086.453</v>
      </c>
    </row>
    <row r="61" spans="1:14" x14ac:dyDescent="0.25">
      <c r="A61" s="18" t="s">
        <v>337</v>
      </c>
      <c r="B61" s="19" t="s">
        <v>16</v>
      </c>
      <c r="C61" s="18" t="s">
        <v>87</v>
      </c>
      <c r="D61" s="18"/>
      <c r="E61" s="18" t="s">
        <v>18</v>
      </c>
      <c r="F61" s="52">
        <f t="shared" si="2"/>
        <v>4393.5620000000008</v>
      </c>
      <c r="G61" s="47">
        <v>21.452000000000002</v>
      </c>
      <c r="H61" s="47" t="s">
        <v>64</v>
      </c>
      <c r="I61" s="47" t="s">
        <v>64</v>
      </c>
      <c r="J61" s="47">
        <v>22.353000000000002</v>
      </c>
      <c r="K61" s="47" t="s">
        <v>64</v>
      </c>
      <c r="L61" s="47" t="s">
        <v>64</v>
      </c>
      <c r="M61" s="47">
        <v>4257.5600000000004</v>
      </c>
      <c r="N61" s="47">
        <v>8923.1260000000002</v>
      </c>
    </row>
    <row r="62" spans="1:14" x14ac:dyDescent="0.25">
      <c r="A62" s="18" t="s">
        <v>337</v>
      </c>
      <c r="B62" s="19" t="s">
        <v>16</v>
      </c>
      <c r="C62" s="18" t="s">
        <v>97</v>
      </c>
      <c r="D62" s="18"/>
      <c r="E62" s="18" t="s">
        <v>18</v>
      </c>
      <c r="F62" s="52">
        <f t="shared" si="2"/>
        <v>4144.2553333333335</v>
      </c>
      <c r="G62" s="47">
        <v>494.029</v>
      </c>
      <c r="H62" s="47">
        <v>14278.941000000001</v>
      </c>
      <c r="I62" s="47">
        <v>16412.507000000001</v>
      </c>
      <c r="J62" s="47">
        <v>75032.228000000003</v>
      </c>
      <c r="K62" s="47">
        <v>7717.3969999999999</v>
      </c>
      <c r="L62" s="47">
        <v>1900.857</v>
      </c>
      <c r="M62" s="47">
        <v>478.053</v>
      </c>
      <c r="N62" s="47">
        <v>10053.856</v>
      </c>
    </row>
    <row r="63" spans="1:14" x14ac:dyDescent="0.25">
      <c r="A63" s="18" t="s">
        <v>337</v>
      </c>
      <c r="B63" s="19" t="s">
        <v>16</v>
      </c>
      <c r="C63" s="18" t="s">
        <v>67</v>
      </c>
      <c r="D63" s="18"/>
      <c r="E63" s="18" t="s">
        <v>18</v>
      </c>
      <c r="F63" s="52">
        <f t="shared" si="2"/>
        <v>3860.8380000000002</v>
      </c>
      <c r="G63" s="47" t="s">
        <v>64</v>
      </c>
      <c r="H63" s="47" t="s">
        <v>64</v>
      </c>
      <c r="I63" s="47" t="s">
        <v>64</v>
      </c>
      <c r="J63" s="47" t="s">
        <v>64</v>
      </c>
      <c r="K63" s="47">
        <v>471.49200000000002</v>
      </c>
      <c r="L63" s="47">
        <v>2982.2159999999999</v>
      </c>
      <c r="M63" s="47">
        <v>5190.67</v>
      </c>
      <c r="N63" s="47">
        <v>3409.6280000000002</v>
      </c>
    </row>
    <row r="64" spans="1:14" x14ac:dyDescent="0.25">
      <c r="A64" s="18" t="s">
        <v>337</v>
      </c>
      <c r="B64" s="19" t="s">
        <v>16</v>
      </c>
      <c r="C64" s="18" t="s">
        <v>101</v>
      </c>
      <c r="D64" s="18"/>
      <c r="E64" s="18" t="s">
        <v>18</v>
      </c>
      <c r="F64" s="52">
        <f t="shared" si="2"/>
        <v>3459.4190000000003</v>
      </c>
      <c r="G64" s="47">
        <v>89.741</v>
      </c>
      <c r="H64" s="47">
        <v>1.397</v>
      </c>
      <c r="I64" s="47">
        <v>3063.8879999999999</v>
      </c>
      <c r="J64" s="47">
        <v>1295.136</v>
      </c>
      <c r="K64" s="47">
        <v>2074.9859999999999</v>
      </c>
      <c r="L64" s="47">
        <v>4482.6850000000004</v>
      </c>
      <c r="M64" s="47">
        <v>4672.6120000000001</v>
      </c>
      <c r="N64" s="47">
        <v>1222.96</v>
      </c>
    </row>
    <row r="65" spans="1:14" x14ac:dyDescent="0.25">
      <c r="A65" s="18" t="s">
        <v>337</v>
      </c>
      <c r="B65" s="19" t="s">
        <v>16</v>
      </c>
      <c r="C65" s="18" t="s">
        <v>277</v>
      </c>
      <c r="D65" s="18"/>
      <c r="E65" s="18" t="s">
        <v>18</v>
      </c>
      <c r="F65" s="52">
        <f t="shared" si="2"/>
        <v>3022.7753333333335</v>
      </c>
      <c r="G65" s="47" t="s">
        <v>64</v>
      </c>
      <c r="H65" s="47" t="s">
        <v>64</v>
      </c>
      <c r="I65" s="47">
        <v>97.394999999999996</v>
      </c>
      <c r="J65" s="47">
        <v>28.965</v>
      </c>
      <c r="K65" s="47">
        <v>785.25900000000001</v>
      </c>
      <c r="L65" s="47">
        <v>1338.8430000000001</v>
      </c>
      <c r="M65" s="47">
        <v>7660.6779999999999</v>
      </c>
      <c r="N65" s="47">
        <v>68.805000000000007</v>
      </c>
    </row>
    <row r="66" spans="1:14" x14ac:dyDescent="0.25">
      <c r="A66" s="18" t="s">
        <v>337</v>
      </c>
      <c r="B66" s="19" t="s">
        <v>16</v>
      </c>
      <c r="C66" s="18" t="s">
        <v>115</v>
      </c>
      <c r="D66" s="18"/>
      <c r="E66" s="18" t="s">
        <v>18</v>
      </c>
      <c r="F66" s="52">
        <f t="shared" si="2"/>
        <v>2929.6260000000002</v>
      </c>
      <c r="G66" s="47">
        <v>1.5549999999999999</v>
      </c>
      <c r="H66" s="47" t="s">
        <v>64</v>
      </c>
      <c r="I66" s="47">
        <v>57793.934000000001</v>
      </c>
      <c r="J66" s="47">
        <v>24708.595000000001</v>
      </c>
      <c r="K66" s="47">
        <v>6140.1049999999996</v>
      </c>
      <c r="L66" s="47">
        <v>1581.9670000000001</v>
      </c>
      <c r="M66" s="47">
        <v>7144.8090000000002</v>
      </c>
      <c r="N66" s="47">
        <v>62.101999999999997</v>
      </c>
    </row>
    <row r="67" spans="1:14" x14ac:dyDescent="0.25">
      <c r="A67" s="18" t="s">
        <v>337</v>
      </c>
      <c r="B67" s="19" t="s">
        <v>16</v>
      </c>
      <c r="C67" s="18" t="s">
        <v>57</v>
      </c>
      <c r="D67" s="18"/>
      <c r="E67" s="18" t="s">
        <v>18</v>
      </c>
      <c r="F67" s="52">
        <f t="shared" si="2"/>
        <v>2348.7860000000001</v>
      </c>
      <c r="G67" s="47">
        <v>1.0429999999999999</v>
      </c>
      <c r="H67" s="47">
        <v>0.313</v>
      </c>
      <c r="I67" s="47">
        <v>734.81899999999996</v>
      </c>
      <c r="J67" s="47">
        <v>56.500999999999998</v>
      </c>
      <c r="K67" s="47">
        <v>199.06800000000001</v>
      </c>
      <c r="L67" s="47">
        <v>1620.741</v>
      </c>
      <c r="M67" s="47">
        <v>2976.627</v>
      </c>
      <c r="N67" s="47">
        <v>2448.9899999999998</v>
      </c>
    </row>
    <row r="68" spans="1:14" x14ac:dyDescent="0.25">
      <c r="A68" s="18" t="s">
        <v>337</v>
      </c>
      <c r="B68" s="19" t="s">
        <v>16</v>
      </c>
      <c r="C68" s="18" t="s">
        <v>100</v>
      </c>
      <c r="D68" s="18"/>
      <c r="E68" s="18" t="s">
        <v>18</v>
      </c>
      <c r="F68" s="52">
        <f t="shared" si="2"/>
        <v>2323.9943333333335</v>
      </c>
      <c r="G68" s="47" t="s">
        <v>64</v>
      </c>
      <c r="H68" s="47" t="s">
        <v>64</v>
      </c>
      <c r="I68" s="47">
        <v>95.356999999999999</v>
      </c>
      <c r="J68" s="47">
        <v>7.9950000000000001</v>
      </c>
      <c r="K68" s="47">
        <v>276.07100000000003</v>
      </c>
      <c r="L68" s="47">
        <v>961.298</v>
      </c>
      <c r="M68" s="47">
        <v>473.15800000000002</v>
      </c>
      <c r="N68" s="47">
        <v>5537.527</v>
      </c>
    </row>
    <row r="69" spans="1:14" x14ac:dyDescent="0.25">
      <c r="A69" s="18" t="s">
        <v>337</v>
      </c>
      <c r="B69" s="19" t="s">
        <v>16</v>
      </c>
      <c r="C69" s="18" t="s">
        <v>49</v>
      </c>
      <c r="D69" s="18"/>
      <c r="E69" s="18" t="s">
        <v>18</v>
      </c>
      <c r="F69" s="52">
        <f t="shared" si="2"/>
        <v>2137.8633333333332</v>
      </c>
      <c r="G69" s="47">
        <v>3883.91</v>
      </c>
      <c r="H69" s="47">
        <v>15.468999999999999</v>
      </c>
      <c r="I69" s="47">
        <v>4583.4809999999998</v>
      </c>
      <c r="J69" s="47">
        <v>744.70699999999999</v>
      </c>
      <c r="K69" s="47">
        <v>1461.2190000000001</v>
      </c>
      <c r="L69" s="47">
        <v>1256.5129999999999</v>
      </c>
      <c r="M69" s="47">
        <v>3810.038</v>
      </c>
      <c r="N69" s="47">
        <v>1347.039</v>
      </c>
    </row>
    <row r="70" spans="1:14" x14ac:dyDescent="0.25">
      <c r="A70" s="18" t="s">
        <v>337</v>
      </c>
      <c r="B70" s="19" t="s">
        <v>16</v>
      </c>
      <c r="C70" s="18" t="s">
        <v>128</v>
      </c>
      <c r="D70" s="18"/>
      <c r="E70" s="18" t="s">
        <v>18</v>
      </c>
      <c r="F70" s="52">
        <f t="shared" si="2"/>
        <v>2137.828</v>
      </c>
      <c r="G70" s="47" t="s">
        <v>64</v>
      </c>
      <c r="H70" s="47">
        <v>0.57499999999999996</v>
      </c>
      <c r="I70" s="47">
        <v>16444.849999999999</v>
      </c>
      <c r="J70" s="47">
        <v>9407.1959999999999</v>
      </c>
      <c r="K70" s="47">
        <v>1333.895</v>
      </c>
      <c r="L70" s="47">
        <v>1463.1189999999999</v>
      </c>
      <c r="M70" s="47">
        <v>4439.1790000000001</v>
      </c>
      <c r="N70" s="47">
        <v>511.18599999999998</v>
      </c>
    </row>
    <row r="71" spans="1:14" x14ac:dyDescent="0.25">
      <c r="A71" s="18" t="s">
        <v>337</v>
      </c>
      <c r="B71" s="19" t="s">
        <v>16</v>
      </c>
      <c r="C71" s="18" t="s">
        <v>61</v>
      </c>
      <c r="D71" s="18"/>
      <c r="E71" s="18" t="s">
        <v>18</v>
      </c>
      <c r="F71" s="52">
        <f t="shared" si="2"/>
        <v>2131.7256666666667</v>
      </c>
      <c r="G71" s="47">
        <v>12406.04</v>
      </c>
      <c r="H71" s="47">
        <v>6344.1980000000003</v>
      </c>
      <c r="I71" s="47">
        <v>15456.686</v>
      </c>
      <c r="J71" s="47">
        <v>342.839</v>
      </c>
      <c r="K71" s="47">
        <v>760.87099999999998</v>
      </c>
      <c r="L71" s="47">
        <v>2755.2130000000002</v>
      </c>
      <c r="M71" s="47">
        <v>1637.5740000000001</v>
      </c>
      <c r="N71" s="47">
        <v>2002.39</v>
      </c>
    </row>
    <row r="72" spans="1:14" x14ac:dyDescent="0.25">
      <c r="A72" s="18" t="s">
        <v>337</v>
      </c>
      <c r="B72" s="19" t="s">
        <v>16</v>
      </c>
      <c r="C72" s="18" t="s">
        <v>69</v>
      </c>
      <c r="D72" s="18"/>
      <c r="E72" s="18" t="s">
        <v>18</v>
      </c>
      <c r="F72" s="52">
        <f t="shared" ref="F72:F135" si="3">SUM(L72:N72)/3</f>
        <v>1891.653</v>
      </c>
      <c r="G72" s="47">
        <v>4920.67</v>
      </c>
      <c r="H72" s="47">
        <v>3180.1480000000001</v>
      </c>
      <c r="I72" s="47">
        <v>424.52300000000002</v>
      </c>
      <c r="J72" s="47">
        <v>185.399</v>
      </c>
      <c r="K72" s="47">
        <v>965.4</v>
      </c>
      <c r="L72" s="47">
        <v>1710.3040000000001</v>
      </c>
      <c r="M72" s="47">
        <v>2139.752</v>
      </c>
      <c r="N72" s="47">
        <v>1824.903</v>
      </c>
    </row>
    <row r="73" spans="1:14" x14ac:dyDescent="0.25">
      <c r="A73" s="18" t="s">
        <v>337</v>
      </c>
      <c r="B73" s="19" t="s">
        <v>16</v>
      </c>
      <c r="C73" s="18" t="s">
        <v>65</v>
      </c>
      <c r="D73" s="18"/>
      <c r="E73" s="18" t="s">
        <v>18</v>
      </c>
      <c r="F73" s="52">
        <f t="shared" si="3"/>
        <v>1618.3656666666666</v>
      </c>
      <c r="G73" s="47">
        <v>436.35700000000003</v>
      </c>
      <c r="H73" s="47">
        <v>620.67399999999998</v>
      </c>
      <c r="I73" s="47">
        <v>707.12900000000002</v>
      </c>
      <c r="J73" s="47">
        <v>416.50200000000001</v>
      </c>
      <c r="K73" s="47">
        <v>1956.337</v>
      </c>
      <c r="L73" s="47">
        <v>1906.6010000000001</v>
      </c>
      <c r="M73" s="47">
        <v>1877.72</v>
      </c>
      <c r="N73" s="47">
        <v>1070.7760000000001</v>
      </c>
    </row>
    <row r="74" spans="1:14" x14ac:dyDescent="0.25">
      <c r="A74" s="18" t="s">
        <v>337</v>
      </c>
      <c r="B74" s="19" t="s">
        <v>16</v>
      </c>
      <c r="C74" s="18" t="s">
        <v>42</v>
      </c>
      <c r="D74" s="18"/>
      <c r="E74" s="18" t="s">
        <v>18</v>
      </c>
      <c r="F74" s="52">
        <f t="shared" si="3"/>
        <v>1613.1283333333333</v>
      </c>
      <c r="G74" s="47" t="s">
        <v>64</v>
      </c>
      <c r="H74" s="47" t="s">
        <v>64</v>
      </c>
      <c r="I74" s="47">
        <v>29.306000000000001</v>
      </c>
      <c r="J74" s="47">
        <v>1104.9010000000001</v>
      </c>
      <c r="K74" s="47">
        <v>335.61</v>
      </c>
      <c r="L74" s="47">
        <v>4247.982</v>
      </c>
      <c r="M74" s="47">
        <v>246.09899999999999</v>
      </c>
      <c r="N74" s="47">
        <v>345.30399999999997</v>
      </c>
    </row>
    <row r="75" spans="1:14" x14ac:dyDescent="0.25">
      <c r="A75" s="18" t="s">
        <v>337</v>
      </c>
      <c r="B75" s="19" t="s">
        <v>16</v>
      </c>
      <c r="C75" s="18" t="s">
        <v>147</v>
      </c>
      <c r="D75" s="18"/>
      <c r="E75" s="18" t="s">
        <v>18</v>
      </c>
      <c r="F75" s="52">
        <f t="shared" si="3"/>
        <v>1573.7973333333332</v>
      </c>
      <c r="G75" s="47" t="s">
        <v>64</v>
      </c>
      <c r="H75" s="47">
        <v>0.45600000000000002</v>
      </c>
      <c r="I75" s="47">
        <v>101.51</v>
      </c>
      <c r="J75" s="47">
        <v>215.625</v>
      </c>
      <c r="K75" s="47">
        <v>215.40100000000001</v>
      </c>
      <c r="L75" s="47">
        <v>78.063000000000002</v>
      </c>
      <c r="M75" s="47" t="s">
        <v>64</v>
      </c>
      <c r="N75" s="47">
        <v>4643.3289999999997</v>
      </c>
    </row>
    <row r="76" spans="1:14" x14ac:dyDescent="0.25">
      <c r="A76" s="18" t="s">
        <v>337</v>
      </c>
      <c r="B76" s="19" t="s">
        <v>16</v>
      </c>
      <c r="C76" s="18" t="s">
        <v>110</v>
      </c>
      <c r="D76" s="18"/>
      <c r="E76" s="18" t="s">
        <v>18</v>
      </c>
      <c r="F76" s="52">
        <f t="shared" si="3"/>
        <v>1380.2879999999998</v>
      </c>
      <c r="G76" s="47" t="s">
        <v>64</v>
      </c>
      <c r="H76" s="47">
        <v>1.63</v>
      </c>
      <c r="I76" s="47">
        <v>188.07</v>
      </c>
      <c r="J76" s="47">
        <v>231.12100000000001</v>
      </c>
      <c r="K76" s="47">
        <v>1398.838</v>
      </c>
      <c r="L76" s="47">
        <v>2366.7069999999999</v>
      </c>
      <c r="M76" s="47">
        <v>417.76</v>
      </c>
      <c r="N76" s="47">
        <v>1356.3969999999999</v>
      </c>
    </row>
    <row r="77" spans="1:14" x14ac:dyDescent="0.25">
      <c r="A77" s="18" t="s">
        <v>337</v>
      </c>
      <c r="B77" s="19" t="s">
        <v>16</v>
      </c>
      <c r="C77" s="18" t="s">
        <v>146</v>
      </c>
      <c r="D77" s="18"/>
      <c r="E77" s="18" t="s">
        <v>18</v>
      </c>
      <c r="F77" s="52">
        <f t="shared" si="3"/>
        <v>1286.0363333333332</v>
      </c>
      <c r="G77" s="47" t="s">
        <v>64</v>
      </c>
      <c r="H77" s="47" t="s">
        <v>64</v>
      </c>
      <c r="I77" s="47">
        <v>112.46599999999999</v>
      </c>
      <c r="J77" s="47">
        <v>74.998999999999995</v>
      </c>
      <c r="K77" s="47">
        <v>86.165000000000006</v>
      </c>
      <c r="L77" s="47">
        <v>2174.1840000000002</v>
      </c>
      <c r="M77" s="47">
        <v>1218.2</v>
      </c>
      <c r="N77" s="47">
        <v>465.72500000000002</v>
      </c>
    </row>
    <row r="78" spans="1:14" x14ac:dyDescent="0.25">
      <c r="A78" s="18" t="s">
        <v>337</v>
      </c>
      <c r="B78" s="19" t="s">
        <v>16</v>
      </c>
      <c r="C78" s="18" t="s">
        <v>156</v>
      </c>
      <c r="D78" s="18"/>
      <c r="E78" s="18" t="s">
        <v>18</v>
      </c>
      <c r="F78" s="52">
        <f t="shared" si="3"/>
        <v>1210.1246666666666</v>
      </c>
      <c r="G78" s="47" t="s">
        <v>64</v>
      </c>
      <c r="H78" s="47" t="s">
        <v>64</v>
      </c>
      <c r="I78" s="47" t="s">
        <v>64</v>
      </c>
      <c r="J78" s="47" t="s">
        <v>64</v>
      </c>
      <c r="K78" s="47" t="s">
        <v>64</v>
      </c>
      <c r="L78" s="47" t="s">
        <v>64</v>
      </c>
      <c r="M78" s="47">
        <v>3630.3739999999998</v>
      </c>
      <c r="N78" s="47" t="s">
        <v>64</v>
      </c>
    </row>
    <row r="79" spans="1:14" x14ac:dyDescent="0.25">
      <c r="A79" s="18" t="s">
        <v>337</v>
      </c>
      <c r="B79" s="19" t="s">
        <v>16</v>
      </c>
      <c r="C79" s="18" t="s">
        <v>140</v>
      </c>
      <c r="D79" s="18"/>
      <c r="E79" s="18" t="s">
        <v>18</v>
      </c>
      <c r="F79" s="52">
        <f t="shared" si="3"/>
        <v>1177.5909999999999</v>
      </c>
      <c r="G79" s="47">
        <v>8.2110000000000003</v>
      </c>
      <c r="H79" s="47">
        <v>0.56299999999999994</v>
      </c>
      <c r="I79" s="47">
        <v>20170.687999999998</v>
      </c>
      <c r="J79" s="47">
        <v>1076.1500000000001</v>
      </c>
      <c r="K79" s="47">
        <v>2348.348</v>
      </c>
      <c r="L79" s="47">
        <v>241.12</v>
      </c>
      <c r="M79" s="47">
        <v>55.287999999999997</v>
      </c>
      <c r="N79" s="47">
        <v>3236.3649999999998</v>
      </c>
    </row>
    <row r="80" spans="1:14" x14ac:dyDescent="0.25">
      <c r="A80" s="18" t="s">
        <v>337</v>
      </c>
      <c r="B80" s="19" t="s">
        <v>16</v>
      </c>
      <c r="C80" s="18" t="s">
        <v>75</v>
      </c>
      <c r="D80" s="18"/>
      <c r="E80" s="18" t="s">
        <v>18</v>
      </c>
      <c r="F80" s="52">
        <f t="shared" si="3"/>
        <v>1148.2650000000001</v>
      </c>
      <c r="G80" s="47">
        <v>88.66</v>
      </c>
      <c r="H80" s="47">
        <v>103.68600000000001</v>
      </c>
      <c r="I80" s="47">
        <v>1.03</v>
      </c>
      <c r="J80" s="47">
        <v>135.18600000000001</v>
      </c>
      <c r="K80" s="47">
        <v>8.6379999999999999</v>
      </c>
      <c r="L80" s="47">
        <v>3444.6849999999999</v>
      </c>
      <c r="M80" s="47">
        <v>0.11</v>
      </c>
      <c r="N80" s="47" t="s">
        <v>64</v>
      </c>
    </row>
    <row r="81" spans="1:14" x14ac:dyDescent="0.25">
      <c r="A81" s="18" t="s">
        <v>337</v>
      </c>
      <c r="B81" s="19" t="s">
        <v>16</v>
      </c>
      <c r="C81" s="18" t="s">
        <v>52</v>
      </c>
      <c r="D81" s="18"/>
      <c r="E81" s="18" t="s">
        <v>18</v>
      </c>
      <c r="F81" s="52">
        <f t="shared" si="3"/>
        <v>1104.4913333333334</v>
      </c>
      <c r="G81" s="47">
        <v>189.797</v>
      </c>
      <c r="H81" s="47">
        <v>368.36500000000001</v>
      </c>
      <c r="I81" s="47">
        <v>10.327999999999999</v>
      </c>
      <c r="J81" s="47">
        <v>189.577</v>
      </c>
      <c r="K81" s="47">
        <v>360.005</v>
      </c>
      <c r="L81" s="47">
        <v>433.79399999999998</v>
      </c>
      <c r="M81" s="47">
        <v>631.04100000000005</v>
      </c>
      <c r="N81" s="47">
        <v>2248.6390000000001</v>
      </c>
    </row>
    <row r="82" spans="1:14" x14ac:dyDescent="0.25">
      <c r="A82" s="18" t="s">
        <v>337</v>
      </c>
      <c r="B82" s="19" t="s">
        <v>16</v>
      </c>
      <c r="C82" s="18" t="s">
        <v>89</v>
      </c>
      <c r="D82" s="18"/>
      <c r="E82" s="18" t="s">
        <v>18</v>
      </c>
      <c r="F82" s="52">
        <f t="shared" si="3"/>
        <v>1022.2683333333334</v>
      </c>
      <c r="G82" s="47">
        <v>13.670999999999999</v>
      </c>
      <c r="H82" s="47">
        <v>252.97399999999999</v>
      </c>
      <c r="I82" s="47">
        <v>4.5250000000000004</v>
      </c>
      <c r="J82" s="47">
        <v>1699.6610000000001</v>
      </c>
      <c r="K82" s="47">
        <v>722.904</v>
      </c>
      <c r="L82" s="47">
        <v>1700.124</v>
      </c>
      <c r="M82" s="47">
        <v>825.77</v>
      </c>
      <c r="N82" s="47">
        <v>540.91099999999994</v>
      </c>
    </row>
    <row r="83" spans="1:14" x14ac:dyDescent="0.25">
      <c r="A83" s="18" t="s">
        <v>337</v>
      </c>
      <c r="B83" s="19" t="s">
        <v>16</v>
      </c>
      <c r="C83" s="18" t="s">
        <v>113</v>
      </c>
      <c r="D83" s="18"/>
      <c r="E83" s="18" t="s">
        <v>18</v>
      </c>
      <c r="F83" s="52">
        <f t="shared" si="3"/>
        <v>868.19</v>
      </c>
      <c r="G83" s="47">
        <v>96.524000000000001</v>
      </c>
      <c r="H83" s="47">
        <v>6.2389999999999999</v>
      </c>
      <c r="I83" s="47">
        <v>250.00899999999999</v>
      </c>
      <c r="J83" s="47">
        <v>524.15700000000004</v>
      </c>
      <c r="K83" s="47">
        <v>2286.3809999999999</v>
      </c>
      <c r="L83" s="47">
        <v>1719.8050000000001</v>
      </c>
      <c r="M83" s="47">
        <v>491.90100000000001</v>
      </c>
      <c r="N83" s="47">
        <v>392.86399999999998</v>
      </c>
    </row>
    <row r="84" spans="1:14" x14ac:dyDescent="0.25">
      <c r="A84" s="18" t="s">
        <v>337</v>
      </c>
      <c r="B84" s="19" t="s">
        <v>16</v>
      </c>
      <c r="C84" s="18" t="s">
        <v>197</v>
      </c>
      <c r="D84" s="18"/>
      <c r="E84" s="18" t="s">
        <v>18</v>
      </c>
      <c r="F84" s="52">
        <f t="shared" si="3"/>
        <v>866.81200000000001</v>
      </c>
      <c r="G84" s="47">
        <v>163.66900000000001</v>
      </c>
      <c r="H84" s="47" t="s">
        <v>64</v>
      </c>
      <c r="I84" s="47">
        <v>42.968000000000004</v>
      </c>
      <c r="J84" s="47">
        <v>203.5</v>
      </c>
      <c r="K84" s="47" t="s">
        <v>64</v>
      </c>
      <c r="L84" s="47">
        <v>2600</v>
      </c>
      <c r="M84" s="47">
        <v>0.436</v>
      </c>
      <c r="N84" s="47" t="s">
        <v>64</v>
      </c>
    </row>
    <row r="85" spans="1:14" x14ac:dyDescent="0.25">
      <c r="A85" s="18" t="s">
        <v>337</v>
      </c>
      <c r="B85" s="19" t="s">
        <v>16</v>
      </c>
      <c r="C85" s="18" t="s">
        <v>165</v>
      </c>
      <c r="D85" s="18"/>
      <c r="E85" s="18" t="s">
        <v>18</v>
      </c>
      <c r="F85" s="52">
        <f t="shared" si="3"/>
        <v>863.99200000000008</v>
      </c>
      <c r="G85" s="47">
        <v>10.065</v>
      </c>
      <c r="H85" s="47">
        <v>37.723999999999997</v>
      </c>
      <c r="I85" s="47">
        <v>1300.5519999999999</v>
      </c>
      <c r="J85" s="47">
        <v>7397.6189999999997</v>
      </c>
      <c r="K85" s="47">
        <v>1312.3779999999999</v>
      </c>
      <c r="L85" s="47">
        <v>1966.211</v>
      </c>
      <c r="M85" s="47">
        <v>625.76499999999999</v>
      </c>
      <c r="N85" s="47" t="s">
        <v>64</v>
      </c>
    </row>
    <row r="86" spans="1:14" x14ac:dyDescent="0.25">
      <c r="A86" s="18" t="s">
        <v>337</v>
      </c>
      <c r="B86" s="19" t="s">
        <v>16</v>
      </c>
      <c r="C86" s="18" t="s">
        <v>112</v>
      </c>
      <c r="D86" s="18"/>
      <c r="E86" s="18" t="s">
        <v>18</v>
      </c>
      <c r="F86" s="52">
        <f t="shared" si="3"/>
        <v>815.26099999999997</v>
      </c>
      <c r="G86" s="47" t="s">
        <v>64</v>
      </c>
      <c r="H86" s="47">
        <v>4.1070000000000002</v>
      </c>
      <c r="I86" s="47">
        <v>3593.9250000000002</v>
      </c>
      <c r="J86" s="47">
        <v>957.65200000000004</v>
      </c>
      <c r="K86" s="47">
        <v>839.64099999999996</v>
      </c>
      <c r="L86" s="47">
        <v>1709.954</v>
      </c>
      <c r="M86" s="47">
        <v>19.187000000000001</v>
      </c>
      <c r="N86" s="47">
        <v>716.64200000000005</v>
      </c>
    </row>
    <row r="87" spans="1:14" x14ac:dyDescent="0.25">
      <c r="A87" s="18" t="s">
        <v>337</v>
      </c>
      <c r="B87" s="19" t="s">
        <v>16</v>
      </c>
      <c r="C87" s="18" t="s">
        <v>171</v>
      </c>
      <c r="D87" s="18"/>
      <c r="E87" s="18" t="s">
        <v>18</v>
      </c>
      <c r="F87" s="52">
        <f t="shared" si="3"/>
        <v>799.99633333333338</v>
      </c>
      <c r="G87" s="47">
        <v>181.77</v>
      </c>
      <c r="H87" s="47">
        <v>0.11899999999999999</v>
      </c>
      <c r="I87" s="47">
        <v>119.23399999999999</v>
      </c>
      <c r="J87" s="47">
        <v>1783.307</v>
      </c>
      <c r="K87" s="47">
        <v>398.928</v>
      </c>
      <c r="L87" s="47">
        <v>332.36700000000002</v>
      </c>
      <c r="M87" s="47">
        <v>101.67400000000001</v>
      </c>
      <c r="N87" s="47">
        <v>1965.9480000000001</v>
      </c>
    </row>
    <row r="88" spans="1:14" x14ac:dyDescent="0.25">
      <c r="A88" s="18" t="s">
        <v>337</v>
      </c>
      <c r="B88" s="19" t="s">
        <v>16</v>
      </c>
      <c r="C88" s="18" t="s">
        <v>154</v>
      </c>
      <c r="D88" s="18"/>
      <c r="E88" s="18" t="s">
        <v>18</v>
      </c>
      <c r="F88" s="52">
        <f t="shared" si="3"/>
        <v>795.20133333333342</v>
      </c>
      <c r="G88" s="47">
        <v>170.59800000000001</v>
      </c>
      <c r="H88" s="47">
        <v>1.982</v>
      </c>
      <c r="I88" s="47">
        <v>130.43</v>
      </c>
      <c r="J88" s="47">
        <v>43.732999999999997</v>
      </c>
      <c r="K88" s="47">
        <v>74.863</v>
      </c>
      <c r="L88" s="47">
        <v>2162.2060000000001</v>
      </c>
      <c r="M88" s="47">
        <v>79.370999999999995</v>
      </c>
      <c r="N88" s="47">
        <v>144.02699999999999</v>
      </c>
    </row>
    <row r="89" spans="1:14" x14ac:dyDescent="0.25">
      <c r="A89" s="18" t="s">
        <v>337</v>
      </c>
      <c r="B89" s="19" t="s">
        <v>16</v>
      </c>
      <c r="C89" s="18" t="s">
        <v>54</v>
      </c>
      <c r="D89" s="18"/>
      <c r="E89" s="18" t="s">
        <v>18</v>
      </c>
      <c r="F89" s="52">
        <f t="shared" si="3"/>
        <v>764.03333333333342</v>
      </c>
      <c r="G89" s="47">
        <v>584.07399999999996</v>
      </c>
      <c r="H89" s="47">
        <v>2021.018</v>
      </c>
      <c r="I89" s="47">
        <v>1504.1479999999999</v>
      </c>
      <c r="J89" s="47">
        <v>203.923</v>
      </c>
      <c r="K89" s="47">
        <v>2046.509</v>
      </c>
      <c r="L89" s="47">
        <v>1009.457</v>
      </c>
      <c r="M89" s="47">
        <v>736.75099999999998</v>
      </c>
      <c r="N89" s="47">
        <v>545.89200000000005</v>
      </c>
    </row>
    <row r="90" spans="1:14" x14ac:dyDescent="0.25">
      <c r="A90" s="18" t="s">
        <v>337</v>
      </c>
      <c r="B90" s="19" t="s">
        <v>16</v>
      </c>
      <c r="C90" s="18" t="s">
        <v>79</v>
      </c>
      <c r="D90" s="18"/>
      <c r="E90" s="18" t="s">
        <v>18</v>
      </c>
      <c r="F90" s="52">
        <f t="shared" si="3"/>
        <v>670.77966666666669</v>
      </c>
      <c r="G90" s="47" t="s">
        <v>64</v>
      </c>
      <c r="H90" s="47" t="s">
        <v>64</v>
      </c>
      <c r="I90" s="47">
        <v>2120.5619999999999</v>
      </c>
      <c r="J90" s="47">
        <v>575.07399999999996</v>
      </c>
      <c r="K90" s="47">
        <v>1494.1690000000001</v>
      </c>
      <c r="L90" s="47">
        <v>830.21199999999999</v>
      </c>
      <c r="M90" s="47">
        <v>476.78100000000001</v>
      </c>
      <c r="N90" s="47">
        <v>705.346</v>
      </c>
    </row>
    <row r="91" spans="1:14" x14ac:dyDescent="0.25">
      <c r="A91" s="18" t="s">
        <v>337</v>
      </c>
      <c r="B91" s="19" t="s">
        <v>16</v>
      </c>
      <c r="C91" s="18" t="s">
        <v>120</v>
      </c>
      <c r="D91" s="18"/>
      <c r="E91" s="18" t="s">
        <v>18</v>
      </c>
      <c r="F91" s="52">
        <f t="shared" si="3"/>
        <v>471.48333333333335</v>
      </c>
      <c r="G91" s="47" t="s">
        <v>64</v>
      </c>
      <c r="H91" s="47" t="s">
        <v>64</v>
      </c>
      <c r="I91" s="47">
        <v>14.571</v>
      </c>
      <c r="J91" s="47">
        <v>19.285</v>
      </c>
      <c r="K91" s="47">
        <v>189.71100000000001</v>
      </c>
      <c r="L91" s="47">
        <v>1391.991</v>
      </c>
      <c r="M91" s="47">
        <v>10.459</v>
      </c>
      <c r="N91" s="47">
        <v>12</v>
      </c>
    </row>
    <row r="92" spans="1:14" x14ac:dyDescent="0.25">
      <c r="A92" s="18" t="s">
        <v>337</v>
      </c>
      <c r="B92" s="19" t="s">
        <v>16</v>
      </c>
      <c r="C92" s="18" t="s">
        <v>180</v>
      </c>
      <c r="D92" s="18"/>
      <c r="E92" s="18" t="s">
        <v>18</v>
      </c>
      <c r="F92" s="52">
        <f t="shared" si="3"/>
        <v>450.64733333333334</v>
      </c>
      <c r="G92" s="47">
        <v>30.462</v>
      </c>
      <c r="H92" s="47">
        <v>128.25399999999999</v>
      </c>
      <c r="I92" s="47">
        <v>392.28100000000001</v>
      </c>
      <c r="J92" s="47">
        <v>496.15699999999998</v>
      </c>
      <c r="K92" s="47">
        <v>237.89699999999999</v>
      </c>
      <c r="L92" s="47">
        <v>1165.9090000000001</v>
      </c>
      <c r="M92" s="47">
        <v>71.676000000000002</v>
      </c>
      <c r="N92" s="47">
        <v>114.357</v>
      </c>
    </row>
    <row r="93" spans="1:14" x14ac:dyDescent="0.25">
      <c r="A93" s="18" t="s">
        <v>337</v>
      </c>
      <c r="B93" s="19" t="s">
        <v>16</v>
      </c>
      <c r="C93" s="18" t="s">
        <v>102</v>
      </c>
      <c r="D93" s="18"/>
      <c r="E93" s="18" t="s">
        <v>18</v>
      </c>
      <c r="F93" s="52">
        <f t="shared" si="3"/>
        <v>442.13933333333335</v>
      </c>
      <c r="G93" s="47" t="s">
        <v>64</v>
      </c>
      <c r="H93" s="47" t="s">
        <v>64</v>
      </c>
      <c r="I93" s="47">
        <v>42.764000000000003</v>
      </c>
      <c r="J93" s="47">
        <v>97.326999999999998</v>
      </c>
      <c r="K93" s="47">
        <v>9569.6929999999993</v>
      </c>
      <c r="L93" s="47">
        <v>1174.635</v>
      </c>
      <c r="M93" s="47">
        <v>37.662999999999997</v>
      </c>
      <c r="N93" s="47">
        <v>114.12</v>
      </c>
    </row>
    <row r="94" spans="1:14" x14ac:dyDescent="0.25">
      <c r="A94" s="18" t="s">
        <v>337</v>
      </c>
      <c r="B94" s="19" t="s">
        <v>16</v>
      </c>
      <c r="C94" s="18" t="s">
        <v>98</v>
      </c>
      <c r="D94" s="18"/>
      <c r="E94" s="18" t="s">
        <v>18</v>
      </c>
      <c r="F94" s="52">
        <f t="shared" si="3"/>
        <v>437.74299999999994</v>
      </c>
      <c r="G94" s="47" t="s">
        <v>64</v>
      </c>
      <c r="H94" s="47">
        <v>1.2669999999999999</v>
      </c>
      <c r="I94" s="47">
        <v>406.916</v>
      </c>
      <c r="J94" s="47">
        <v>55079.67</v>
      </c>
      <c r="K94" s="47">
        <v>200.28899999999999</v>
      </c>
      <c r="L94" s="47">
        <v>38.960999999999999</v>
      </c>
      <c r="M94" s="47">
        <v>4.4089999999999998</v>
      </c>
      <c r="N94" s="47">
        <v>1269.8589999999999</v>
      </c>
    </row>
    <row r="95" spans="1:14" x14ac:dyDescent="0.25">
      <c r="A95" s="18" t="s">
        <v>337</v>
      </c>
      <c r="B95" s="19" t="s">
        <v>16</v>
      </c>
      <c r="C95" s="18" t="s">
        <v>71</v>
      </c>
      <c r="D95" s="18"/>
      <c r="E95" s="18" t="s">
        <v>18</v>
      </c>
      <c r="F95" s="52">
        <f t="shared" si="3"/>
        <v>327.18799999999999</v>
      </c>
      <c r="G95" s="47">
        <v>0.154</v>
      </c>
      <c r="H95" s="47" t="s">
        <v>64</v>
      </c>
      <c r="I95" s="47">
        <v>98.725999999999999</v>
      </c>
      <c r="J95" s="47">
        <v>68.61</v>
      </c>
      <c r="K95" s="47">
        <v>328.35700000000003</v>
      </c>
      <c r="L95" s="47">
        <v>50.753</v>
      </c>
      <c r="M95" s="47">
        <v>12.795999999999999</v>
      </c>
      <c r="N95" s="47">
        <v>918.01499999999999</v>
      </c>
    </row>
    <row r="96" spans="1:14" x14ac:dyDescent="0.25">
      <c r="A96" s="18" t="s">
        <v>337</v>
      </c>
      <c r="B96" s="19" t="s">
        <v>16</v>
      </c>
      <c r="C96" s="18" t="s">
        <v>123</v>
      </c>
      <c r="D96" s="18"/>
      <c r="E96" s="18" t="s">
        <v>18</v>
      </c>
      <c r="F96" s="52">
        <f t="shared" si="3"/>
        <v>285.36266666666671</v>
      </c>
      <c r="G96" s="47" t="s">
        <v>64</v>
      </c>
      <c r="H96" s="47">
        <v>0.39700000000000002</v>
      </c>
      <c r="I96" s="47">
        <v>138.88399999999999</v>
      </c>
      <c r="J96" s="47">
        <v>203.79499999999999</v>
      </c>
      <c r="K96" s="47">
        <v>406.709</v>
      </c>
      <c r="L96" s="47">
        <v>291.45600000000002</v>
      </c>
      <c r="M96" s="47">
        <v>45.581000000000003</v>
      </c>
      <c r="N96" s="47">
        <v>519.05100000000004</v>
      </c>
    </row>
    <row r="97" spans="1:14" x14ac:dyDescent="0.25">
      <c r="A97" s="18" t="s">
        <v>337</v>
      </c>
      <c r="B97" s="19" t="s">
        <v>16</v>
      </c>
      <c r="C97" s="18" t="s">
        <v>116</v>
      </c>
      <c r="D97" s="18"/>
      <c r="E97" s="18" t="s">
        <v>18</v>
      </c>
      <c r="F97" s="52">
        <f t="shared" si="3"/>
        <v>281.30799999999999</v>
      </c>
      <c r="G97" s="47" t="s">
        <v>64</v>
      </c>
      <c r="H97" s="47">
        <v>0.10100000000000001</v>
      </c>
      <c r="I97" s="47">
        <v>505.142</v>
      </c>
      <c r="J97" s="47">
        <v>404.40300000000002</v>
      </c>
      <c r="K97" s="47">
        <v>789.952</v>
      </c>
      <c r="L97" s="47">
        <v>647.62199999999996</v>
      </c>
      <c r="M97" s="47">
        <v>106.027</v>
      </c>
      <c r="N97" s="47">
        <v>90.275000000000006</v>
      </c>
    </row>
    <row r="98" spans="1:14" x14ac:dyDescent="0.25">
      <c r="A98" s="18" t="s">
        <v>337</v>
      </c>
      <c r="B98" s="19" t="s">
        <v>16</v>
      </c>
      <c r="C98" s="18" t="s">
        <v>158</v>
      </c>
      <c r="D98" s="18"/>
      <c r="E98" s="18" t="s">
        <v>18</v>
      </c>
      <c r="F98" s="52">
        <f t="shared" si="3"/>
        <v>275.01466666666664</v>
      </c>
      <c r="G98" s="47">
        <v>9.4689999999999994</v>
      </c>
      <c r="H98" s="47" t="s">
        <v>64</v>
      </c>
      <c r="I98" s="47">
        <v>192.608</v>
      </c>
      <c r="J98" s="47">
        <v>1385.394</v>
      </c>
      <c r="K98" s="47">
        <v>994.923</v>
      </c>
      <c r="L98" s="47">
        <v>825.04399999999998</v>
      </c>
      <c r="M98" s="47" t="s">
        <v>64</v>
      </c>
      <c r="N98" s="47" t="s">
        <v>64</v>
      </c>
    </row>
    <row r="99" spans="1:14" x14ac:dyDescent="0.25">
      <c r="A99" s="18" t="s">
        <v>337</v>
      </c>
      <c r="B99" s="19" t="s">
        <v>16</v>
      </c>
      <c r="C99" s="18" t="s">
        <v>122</v>
      </c>
      <c r="D99" s="18"/>
      <c r="E99" s="18" t="s">
        <v>18</v>
      </c>
      <c r="F99" s="52">
        <f t="shared" si="3"/>
        <v>261.733</v>
      </c>
      <c r="G99" s="47" t="s">
        <v>64</v>
      </c>
      <c r="H99" s="47" t="s">
        <v>64</v>
      </c>
      <c r="I99" s="47">
        <v>13060.093000000001</v>
      </c>
      <c r="J99" s="47">
        <v>146.82599999999999</v>
      </c>
      <c r="K99" s="47">
        <v>1314.848</v>
      </c>
      <c r="L99" s="47">
        <v>451.32299999999998</v>
      </c>
      <c r="M99" s="47">
        <v>236.57</v>
      </c>
      <c r="N99" s="47">
        <v>97.305999999999997</v>
      </c>
    </row>
    <row r="100" spans="1:14" x14ac:dyDescent="0.25">
      <c r="A100" s="18" t="s">
        <v>337</v>
      </c>
      <c r="B100" s="19" t="s">
        <v>16</v>
      </c>
      <c r="C100" s="18" t="s">
        <v>126</v>
      </c>
      <c r="D100" s="18"/>
      <c r="E100" s="18" t="s">
        <v>18</v>
      </c>
      <c r="F100" s="52">
        <f t="shared" si="3"/>
        <v>255.30433333333335</v>
      </c>
      <c r="G100" s="47">
        <v>15.442</v>
      </c>
      <c r="H100" s="47">
        <v>7.1999999999999995E-2</v>
      </c>
      <c r="I100" s="47">
        <v>16.524000000000001</v>
      </c>
      <c r="J100" s="47">
        <v>26.411000000000001</v>
      </c>
      <c r="K100" s="47">
        <v>107.947</v>
      </c>
      <c r="L100" s="47">
        <v>62.558999999999997</v>
      </c>
      <c r="M100" s="47">
        <v>283.16500000000002</v>
      </c>
      <c r="N100" s="47">
        <v>420.18900000000002</v>
      </c>
    </row>
    <row r="101" spans="1:14" x14ac:dyDescent="0.25">
      <c r="A101" s="18" t="s">
        <v>337</v>
      </c>
      <c r="B101" s="19" t="s">
        <v>16</v>
      </c>
      <c r="C101" s="18" t="s">
        <v>138</v>
      </c>
      <c r="D101" s="18"/>
      <c r="E101" s="18" t="s">
        <v>18</v>
      </c>
      <c r="F101" s="52">
        <f t="shared" si="3"/>
        <v>242.89766666666665</v>
      </c>
      <c r="G101" s="47">
        <v>24.603000000000002</v>
      </c>
      <c r="H101" s="47">
        <v>41.707999999999998</v>
      </c>
      <c r="I101" s="47">
        <v>351.38299999999998</v>
      </c>
      <c r="J101" s="47">
        <v>447.70600000000002</v>
      </c>
      <c r="K101" s="47">
        <v>1023.855</v>
      </c>
      <c r="L101" s="47">
        <v>191.88200000000001</v>
      </c>
      <c r="M101" s="47">
        <v>396.07499999999999</v>
      </c>
      <c r="N101" s="47">
        <v>140.73599999999999</v>
      </c>
    </row>
    <row r="102" spans="1:14" x14ac:dyDescent="0.25">
      <c r="A102" s="18" t="s">
        <v>337</v>
      </c>
      <c r="B102" s="19" t="s">
        <v>16</v>
      </c>
      <c r="C102" s="18" t="s">
        <v>63</v>
      </c>
      <c r="D102" s="18"/>
      <c r="E102" s="18" t="s">
        <v>18</v>
      </c>
      <c r="F102" s="52">
        <f t="shared" si="3"/>
        <v>235.04666666666665</v>
      </c>
      <c r="G102" s="47" t="s">
        <v>64</v>
      </c>
      <c r="H102" s="47">
        <v>34.517000000000003</v>
      </c>
      <c r="I102" s="47">
        <v>3.8719999999999999</v>
      </c>
      <c r="J102" s="47" t="s">
        <v>64</v>
      </c>
      <c r="K102" s="47">
        <v>3.1269999999999998</v>
      </c>
      <c r="L102" s="47">
        <v>705.14</v>
      </c>
      <c r="M102" s="47" t="s">
        <v>64</v>
      </c>
      <c r="N102" s="47" t="s">
        <v>64</v>
      </c>
    </row>
    <row r="103" spans="1:14" x14ac:dyDescent="0.25">
      <c r="A103" s="18" t="s">
        <v>337</v>
      </c>
      <c r="B103" s="19" t="s">
        <v>16</v>
      </c>
      <c r="C103" s="18" t="s">
        <v>131</v>
      </c>
      <c r="D103" s="18"/>
      <c r="E103" s="18" t="s">
        <v>18</v>
      </c>
      <c r="F103" s="52">
        <f t="shared" si="3"/>
        <v>232.36966666666663</v>
      </c>
      <c r="G103" s="47" t="s">
        <v>64</v>
      </c>
      <c r="H103" s="47">
        <v>0.35499999999999998</v>
      </c>
      <c r="I103" s="47">
        <v>180.10499999999999</v>
      </c>
      <c r="J103" s="47">
        <v>156.90100000000001</v>
      </c>
      <c r="K103" s="47">
        <v>443.47199999999998</v>
      </c>
      <c r="L103" s="47">
        <v>266.596</v>
      </c>
      <c r="M103" s="47">
        <v>291.30399999999997</v>
      </c>
      <c r="N103" s="47">
        <v>139.209</v>
      </c>
    </row>
    <row r="104" spans="1:14" x14ac:dyDescent="0.25">
      <c r="A104" s="18" t="s">
        <v>337</v>
      </c>
      <c r="B104" s="19" t="s">
        <v>16</v>
      </c>
      <c r="C104" s="18" t="s">
        <v>129</v>
      </c>
      <c r="D104" s="18"/>
      <c r="E104" s="18" t="s">
        <v>18</v>
      </c>
      <c r="F104" s="52">
        <f t="shared" si="3"/>
        <v>227.30166666666665</v>
      </c>
      <c r="G104" s="47">
        <v>15.077</v>
      </c>
      <c r="H104" s="47" t="s">
        <v>64</v>
      </c>
      <c r="I104" s="47">
        <v>19359.973999999998</v>
      </c>
      <c r="J104" s="47">
        <v>1863.019</v>
      </c>
      <c r="K104" s="47">
        <v>1640.95</v>
      </c>
      <c r="L104" s="47">
        <v>299.214</v>
      </c>
      <c r="M104" s="47">
        <v>288.67</v>
      </c>
      <c r="N104" s="47">
        <v>94.021000000000001</v>
      </c>
    </row>
    <row r="105" spans="1:14" x14ac:dyDescent="0.25">
      <c r="A105" s="18" t="s">
        <v>337</v>
      </c>
      <c r="B105" s="19" t="s">
        <v>16</v>
      </c>
      <c r="C105" s="18" t="s">
        <v>104</v>
      </c>
      <c r="D105" s="18"/>
      <c r="E105" s="18" t="s">
        <v>18</v>
      </c>
      <c r="F105" s="52">
        <f t="shared" si="3"/>
        <v>206.82399999999998</v>
      </c>
      <c r="G105" s="47">
        <v>31.334</v>
      </c>
      <c r="H105" s="47" t="s">
        <v>64</v>
      </c>
      <c r="I105" s="47" t="s">
        <v>64</v>
      </c>
      <c r="J105" s="47">
        <v>3.4750000000000001</v>
      </c>
      <c r="K105" s="47">
        <v>79.887</v>
      </c>
      <c r="L105" s="47">
        <v>567.73</v>
      </c>
      <c r="M105" s="47">
        <v>1.41</v>
      </c>
      <c r="N105" s="47">
        <v>51.332000000000001</v>
      </c>
    </row>
    <row r="106" spans="1:14" x14ac:dyDescent="0.25">
      <c r="A106" s="18" t="s">
        <v>337</v>
      </c>
      <c r="B106" s="19" t="s">
        <v>16</v>
      </c>
      <c r="C106" s="18" t="s">
        <v>267</v>
      </c>
      <c r="D106" s="18"/>
      <c r="E106" s="18" t="s">
        <v>18</v>
      </c>
      <c r="F106" s="52">
        <f t="shared" si="3"/>
        <v>204.31533333333334</v>
      </c>
      <c r="G106" s="47" t="s">
        <v>64</v>
      </c>
      <c r="H106" s="47" t="s">
        <v>64</v>
      </c>
      <c r="I106" s="47">
        <v>152.97200000000001</v>
      </c>
      <c r="J106" s="47">
        <v>554.11599999999999</v>
      </c>
      <c r="K106" s="47">
        <v>637.14599999999996</v>
      </c>
      <c r="L106" s="47">
        <v>87.685000000000002</v>
      </c>
      <c r="M106" s="47">
        <v>501.47</v>
      </c>
      <c r="N106" s="47">
        <v>23.791</v>
      </c>
    </row>
    <row r="107" spans="1:14" x14ac:dyDescent="0.25">
      <c r="A107" s="18" t="s">
        <v>337</v>
      </c>
      <c r="B107" s="19" t="s">
        <v>16</v>
      </c>
      <c r="C107" s="18" t="s">
        <v>279</v>
      </c>
      <c r="D107" s="18"/>
      <c r="E107" s="18" t="s">
        <v>18</v>
      </c>
      <c r="F107" s="52">
        <f t="shared" si="3"/>
        <v>203.41066666666666</v>
      </c>
      <c r="G107" s="47" t="s">
        <v>64</v>
      </c>
      <c r="H107" s="47">
        <v>0.91900000000000004</v>
      </c>
      <c r="I107" s="47">
        <v>381.75400000000002</v>
      </c>
      <c r="J107" s="47">
        <v>113.005</v>
      </c>
      <c r="K107" s="47">
        <v>492.6</v>
      </c>
      <c r="L107" s="47">
        <v>302.30799999999999</v>
      </c>
      <c r="M107" s="47">
        <v>19.010000000000002</v>
      </c>
      <c r="N107" s="47">
        <v>288.91399999999999</v>
      </c>
    </row>
    <row r="108" spans="1:14" x14ac:dyDescent="0.25">
      <c r="A108" s="18" t="s">
        <v>337</v>
      </c>
      <c r="B108" s="19" t="s">
        <v>16</v>
      </c>
      <c r="C108" s="18" t="s">
        <v>196</v>
      </c>
      <c r="D108" s="18"/>
      <c r="E108" s="18" t="s">
        <v>18</v>
      </c>
      <c r="F108" s="52">
        <f t="shared" si="3"/>
        <v>184.77533333333335</v>
      </c>
      <c r="G108" s="47" t="s">
        <v>64</v>
      </c>
      <c r="H108" s="47">
        <v>41.600999999999999</v>
      </c>
      <c r="I108" s="47">
        <v>26.716000000000001</v>
      </c>
      <c r="J108" s="47">
        <v>89.018000000000001</v>
      </c>
      <c r="K108" s="47">
        <v>102.017</v>
      </c>
      <c r="L108" s="47">
        <v>57.805999999999997</v>
      </c>
      <c r="M108" s="47">
        <v>496.52</v>
      </c>
      <c r="N108" s="47" t="s">
        <v>64</v>
      </c>
    </row>
    <row r="109" spans="1:14" x14ac:dyDescent="0.25">
      <c r="A109" s="18" t="s">
        <v>337</v>
      </c>
      <c r="B109" s="19" t="s">
        <v>16</v>
      </c>
      <c r="C109" s="18" t="s">
        <v>145</v>
      </c>
      <c r="D109" s="18"/>
      <c r="E109" s="18" t="s">
        <v>18</v>
      </c>
      <c r="F109" s="52">
        <f t="shared" si="3"/>
        <v>178.72299999999998</v>
      </c>
      <c r="G109" s="47" t="s">
        <v>64</v>
      </c>
      <c r="H109" s="47" t="s">
        <v>64</v>
      </c>
      <c r="I109" s="47" t="s">
        <v>64</v>
      </c>
      <c r="J109" s="47">
        <v>0.6</v>
      </c>
      <c r="K109" s="47" t="s">
        <v>64</v>
      </c>
      <c r="L109" s="47">
        <v>128.85</v>
      </c>
      <c r="M109" s="47" t="s">
        <v>64</v>
      </c>
      <c r="N109" s="47">
        <v>407.31900000000002</v>
      </c>
    </row>
    <row r="110" spans="1:14" x14ac:dyDescent="0.25">
      <c r="A110" s="18" t="s">
        <v>337</v>
      </c>
      <c r="B110" s="19" t="s">
        <v>16</v>
      </c>
      <c r="C110" s="18" t="s">
        <v>143</v>
      </c>
      <c r="D110" s="18"/>
      <c r="E110" s="18" t="s">
        <v>18</v>
      </c>
      <c r="F110" s="52">
        <f t="shared" si="3"/>
        <v>169.11366666666666</v>
      </c>
      <c r="G110" s="47">
        <v>7.0999999999999994E-2</v>
      </c>
      <c r="H110" s="47" t="s">
        <v>64</v>
      </c>
      <c r="I110" s="47">
        <v>134.798</v>
      </c>
      <c r="J110" s="47" t="s">
        <v>64</v>
      </c>
      <c r="K110" s="47">
        <v>16.515000000000001</v>
      </c>
      <c r="L110" s="47">
        <v>497.80399999999997</v>
      </c>
      <c r="M110" s="47">
        <v>9.5370000000000008</v>
      </c>
      <c r="N110" s="47" t="s">
        <v>64</v>
      </c>
    </row>
    <row r="111" spans="1:14" x14ac:dyDescent="0.25">
      <c r="A111" s="18" t="s">
        <v>337</v>
      </c>
      <c r="B111" s="19" t="s">
        <v>16</v>
      </c>
      <c r="C111" s="18" t="s">
        <v>111</v>
      </c>
      <c r="D111" s="18"/>
      <c r="E111" s="18" t="s">
        <v>18</v>
      </c>
      <c r="F111" s="52">
        <f t="shared" si="3"/>
        <v>166.71466666666666</v>
      </c>
      <c r="G111" s="47" t="s">
        <v>64</v>
      </c>
      <c r="H111" s="47" t="s">
        <v>64</v>
      </c>
      <c r="I111" s="47">
        <v>15.772</v>
      </c>
      <c r="J111" s="47" t="s">
        <v>64</v>
      </c>
      <c r="K111" s="47">
        <v>9.1359999999999992</v>
      </c>
      <c r="L111" s="47">
        <v>328.88799999999998</v>
      </c>
      <c r="M111" s="47">
        <v>166.73</v>
      </c>
      <c r="N111" s="47">
        <v>4.5259999999999998</v>
      </c>
    </row>
    <row r="112" spans="1:14" x14ac:dyDescent="0.25">
      <c r="A112" s="18" t="s">
        <v>337</v>
      </c>
      <c r="B112" s="19" t="s">
        <v>16</v>
      </c>
      <c r="C112" s="18" t="s">
        <v>106</v>
      </c>
      <c r="D112" s="18"/>
      <c r="E112" s="18" t="s">
        <v>18</v>
      </c>
      <c r="F112" s="52">
        <f t="shared" si="3"/>
        <v>164.23166666666665</v>
      </c>
      <c r="G112" s="47">
        <v>225.55199999999999</v>
      </c>
      <c r="H112" s="47">
        <v>264.851</v>
      </c>
      <c r="I112" s="47">
        <v>58.741</v>
      </c>
      <c r="J112" s="47">
        <v>5.9619999999999997</v>
      </c>
      <c r="K112" s="47">
        <v>216.41800000000001</v>
      </c>
      <c r="L112" s="47">
        <v>65.474999999999994</v>
      </c>
      <c r="M112" s="47">
        <v>94.391000000000005</v>
      </c>
      <c r="N112" s="47">
        <v>332.82900000000001</v>
      </c>
    </row>
    <row r="113" spans="1:14" x14ac:dyDescent="0.25">
      <c r="A113" s="18" t="s">
        <v>337</v>
      </c>
      <c r="B113" s="19" t="s">
        <v>16</v>
      </c>
      <c r="C113" s="18" t="s">
        <v>153</v>
      </c>
      <c r="D113" s="18"/>
      <c r="E113" s="18" t="s">
        <v>18</v>
      </c>
      <c r="F113" s="52">
        <f t="shared" si="3"/>
        <v>162.67166666666665</v>
      </c>
      <c r="G113" s="47">
        <v>2.4889999999999999</v>
      </c>
      <c r="H113" s="47">
        <v>174.59100000000001</v>
      </c>
      <c r="I113" s="47">
        <v>6852.3540000000003</v>
      </c>
      <c r="J113" s="47">
        <v>606.63099999999997</v>
      </c>
      <c r="K113" s="47">
        <v>6342.9660000000003</v>
      </c>
      <c r="L113" s="47">
        <v>46.62</v>
      </c>
      <c r="M113" s="47">
        <v>364.26499999999999</v>
      </c>
      <c r="N113" s="47">
        <v>77.13</v>
      </c>
    </row>
    <row r="114" spans="1:14" x14ac:dyDescent="0.25">
      <c r="A114" s="18" t="s">
        <v>337</v>
      </c>
      <c r="B114" s="19" t="s">
        <v>16</v>
      </c>
      <c r="C114" s="18" t="s">
        <v>142</v>
      </c>
      <c r="D114" s="18"/>
      <c r="E114" s="18" t="s">
        <v>18</v>
      </c>
      <c r="F114" s="52">
        <f t="shared" si="3"/>
        <v>155.85266666666666</v>
      </c>
      <c r="G114" s="47">
        <v>20.431999999999999</v>
      </c>
      <c r="H114" s="47">
        <v>31.029</v>
      </c>
      <c r="I114" s="47">
        <v>8539.4750000000004</v>
      </c>
      <c r="J114" s="47">
        <v>51.052999999999997</v>
      </c>
      <c r="K114" s="47">
        <v>330.34</v>
      </c>
      <c r="L114" s="47">
        <v>146.672</v>
      </c>
      <c r="M114" s="47">
        <v>186.13800000000001</v>
      </c>
      <c r="N114" s="47">
        <v>134.74799999999999</v>
      </c>
    </row>
    <row r="115" spans="1:14" x14ac:dyDescent="0.25">
      <c r="A115" s="18" t="s">
        <v>337</v>
      </c>
      <c r="B115" s="19" t="s">
        <v>16</v>
      </c>
      <c r="C115" s="18" t="s">
        <v>108</v>
      </c>
      <c r="D115" s="18"/>
      <c r="E115" s="18" t="s">
        <v>18</v>
      </c>
      <c r="F115" s="52">
        <f t="shared" si="3"/>
        <v>152.99299999999999</v>
      </c>
      <c r="G115" s="47">
        <v>629.31200000000001</v>
      </c>
      <c r="H115" s="47" t="s">
        <v>64</v>
      </c>
      <c r="I115" s="47">
        <v>1.929</v>
      </c>
      <c r="J115" s="47">
        <v>300.274</v>
      </c>
      <c r="K115" s="47">
        <v>10.239000000000001</v>
      </c>
      <c r="L115" s="47">
        <v>131.27199999999999</v>
      </c>
      <c r="M115" s="47">
        <v>310.80099999999999</v>
      </c>
      <c r="N115" s="47">
        <v>16.905999999999999</v>
      </c>
    </row>
    <row r="116" spans="1:14" x14ac:dyDescent="0.25">
      <c r="A116" s="18" t="s">
        <v>337</v>
      </c>
      <c r="B116" s="19" t="s">
        <v>16</v>
      </c>
      <c r="C116" s="18" t="s">
        <v>159</v>
      </c>
      <c r="D116" s="18"/>
      <c r="E116" s="18" t="s">
        <v>18</v>
      </c>
      <c r="F116" s="52">
        <f t="shared" si="3"/>
        <v>137.88933333333333</v>
      </c>
      <c r="G116" s="47" t="s">
        <v>64</v>
      </c>
      <c r="H116" s="47">
        <v>0.188</v>
      </c>
      <c r="I116" s="47">
        <v>2.7469999999999999</v>
      </c>
      <c r="J116" s="47">
        <v>10.227</v>
      </c>
      <c r="K116" s="47">
        <v>0.25</v>
      </c>
      <c r="L116" s="47">
        <v>37.597999999999999</v>
      </c>
      <c r="M116" s="47">
        <v>353.44299999999998</v>
      </c>
      <c r="N116" s="47">
        <v>22.626999999999999</v>
      </c>
    </row>
    <row r="117" spans="1:14" x14ac:dyDescent="0.25">
      <c r="A117" s="18" t="s">
        <v>337</v>
      </c>
      <c r="B117" s="19" t="s">
        <v>16</v>
      </c>
      <c r="C117" s="18" t="s">
        <v>188</v>
      </c>
      <c r="D117" s="18"/>
      <c r="E117" s="18" t="s">
        <v>18</v>
      </c>
      <c r="F117" s="52">
        <f t="shared" si="3"/>
        <v>129.79833333333332</v>
      </c>
      <c r="G117" s="47" t="s">
        <v>64</v>
      </c>
      <c r="H117" s="47" t="s">
        <v>64</v>
      </c>
      <c r="I117" s="47">
        <v>152.75399999999999</v>
      </c>
      <c r="J117" s="47">
        <v>69.088999999999999</v>
      </c>
      <c r="K117" s="47">
        <v>215.874</v>
      </c>
      <c r="L117" s="47">
        <v>217.756</v>
      </c>
      <c r="M117" s="47">
        <v>60.136000000000003</v>
      </c>
      <c r="N117" s="47">
        <v>111.503</v>
      </c>
    </row>
    <row r="118" spans="1:14" x14ac:dyDescent="0.25">
      <c r="A118" s="18" t="s">
        <v>337</v>
      </c>
      <c r="B118" s="19" t="s">
        <v>16</v>
      </c>
      <c r="C118" s="18" t="s">
        <v>166</v>
      </c>
      <c r="D118" s="18"/>
      <c r="E118" s="18" t="s">
        <v>18</v>
      </c>
      <c r="F118" s="52">
        <f t="shared" si="3"/>
        <v>121.00999999999999</v>
      </c>
      <c r="G118" s="47" t="s">
        <v>64</v>
      </c>
      <c r="H118" s="47" t="s">
        <v>64</v>
      </c>
      <c r="I118" s="47">
        <v>61.238999999999997</v>
      </c>
      <c r="J118" s="47" t="s">
        <v>64</v>
      </c>
      <c r="K118" s="47">
        <v>39.052999999999997</v>
      </c>
      <c r="L118" s="47">
        <v>59.481999999999999</v>
      </c>
      <c r="M118" s="47">
        <v>31.966000000000001</v>
      </c>
      <c r="N118" s="47">
        <v>271.58199999999999</v>
      </c>
    </row>
    <row r="119" spans="1:14" x14ac:dyDescent="0.25">
      <c r="A119" s="18" t="s">
        <v>337</v>
      </c>
      <c r="B119" s="19" t="s">
        <v>16</v>
      </c>
      <c r="C119" s="18" t="s">
        <v>117</v>
      </c>
      <c r="D119" s="18"/>
      <c r="E119" s="18" t="s">
        <v>18</v>
      </c>
      <c r="F119" s="52">
        <f t="shared" si="3"/>
        <v>112.20100000000001</v>
      </c>
      <c r="G119" s="47">
        <v>3.3119999999999998</v>
      </c>
      <c r="H119" s="47">
        <v>34.195999999999998</v>
      </c>
      <c r="I119" s="47">
        <v>4.9000000000000004</v>
      </c>
      <c r="J119" s="47" t="s">
        <v>64</v>
      </c>
      <c r="K119" s="47">
        <v>31785.398000000001</v>
      </c>
      <c r="L119" s="47">
        <v>260.30399999999997</v>
      </c>
      <c r="M119" s="47">
        <v>73.504000000000005</v>
      </c>
      <c r="N119" s="47">
        <v>2.7949999999999999</v>
      </c>
    </row>
    <row r="120" spans="1:14" x14ac:dyDescent="0.25">
      <c r="A120" s="18" t="s">
        <v>337</v>
      </c>
      <c r="B120" s="19" t="s">
        <v>16</v>
      </c>
      <c r="C120" s="18" t="s">
        <v>68</v>
      </c>
      <c r="D120" s="18"/>
      <c r="E120" s="18" t="s">
        <v>18</v>
      </c>
      <c r="F120" s="52">
        <f t="shared" si="3"/>
        <v>109.53533333333333</v>
      </c>
      <c r="G120" s="47">
        <v>0.373</v>
      </c>
      <c r="H120" s="47">
        <v>15.91</v>
      </c>
      <c r="I120" s="47">
        <v>0.77100000000000002</v>
      </c>
      <c r="J120" s="47">
        <v>6.3220000000000001</v>
      </c>
      <c r="K120" s="47">
        <v>44.521000000000001</v>
      </c>
      <c r="L120" s="47">
        <v>324.00599999999997</v>
      </c>
      <c r="M120" s="47">
        <v>4.5999999999999996</v>
      </c>
      <c r="N120" s="47" t="s">
        <v>64</v>
      </c>
    </row>
    <row r="121" spans="1:14" x14ac:dyDescent="0.25">
      <c r="A121" s="18" t="s">
        <v>337</v>
      </c>
      <c r="B121" s="19" t="s">
        <v>16</v>
      </c>
      <c r="C121" s="18" t="s">
        <v>160</v>
      </c>
      <c r="D121" s="18"/>
      <c r="E121" s="18" t="s">
        <v>18</v>
      </c>
      <c r="F121" s="52">
        <f t="shared" si="3"/>
        <v>109.10366666666665</v>
      </c>
      <c r="G121" s="47" t="s">
        <v>64</v>
      </c>
      <c r="H121" s="47">
        <v>0.31</v>
      </c>
      <c r="I121" s="47">
        <v>901.75800000000004</v>
      </c>
      <c r="J121" s="47">
        <v>402.45600000000002</v>
      </c>
      <c r="K121" s="47">
        <v>2178.9580000000001</v>
      </c>
      <c r="L121" s="47">
        <v>272.274</v>
      </c>
      <c r="M121" s="47">
        <v>3.984</v>
      </c>
      <c r="N121" s="47">
        <v>51.052999999999997</v>
      </c>
    </row>
    <row r="122" spans="1:14" x14ac:dyDescent="0.25">
      <c r="A122" s="18" t="s">
        <v>337</v>
      </c>
      <c r="B122" s="19" t="s">
        <v>16</v>
      </c>
      <c r="C122" s="18" t="s">
        <v>187</v>
      </c>
      <c r="D122" s="18"/>
      <c r="E122" s="18" t="s">
        <v>18</v>
      </c>
      <c r="F122" s="52">
        <f t="shared" si="3"/>
        <v>102.95333333333333</v>
      </c>
      <c r="G122" s="47" t="s">
        <v>64</v>
      </c>
      <c r="H122" s="47" t="s">
        <v>64</v>
      </c>
      <c r="I122" s="47">
        <v>6807.3239999999996</v>
      </c>
      <c r="J122" s="47">
        <v>739.73</v>
      </c>
      <c r="K122" s="47">
        <v>278.43900000000002</v>
      </c>
      <c r="L122" s="47">
        <v>177.989</v>
      </c>
      <c r="M122" s="47">
        <v>58.768000000000001</v>
      </c>
      <c r="N122" s="47">
        <v>72.102999999999994</v>
      </c>
    </row>
    <row r="123" spans="1:14" x14ac:dyDescent="0.25">
      <c r="A123" s="18" t="s">
        <v>337</v>
      </c>
      <c r="B123" s="19" t="s">
        <v>16</v>
      </c>
      <c r="C123" s="18" t="s">
        <v>174</v>
      </c>
      <c r="D123" s="18"/>
      <c r="E123" s="18" t="s">
        <v>18</v>
      </c>
      <c r="F123" s="52">
        <f t="shared" si="3"/>
        <v>100.72166666666665</v>
      </c>
      <c r="G123" s="47" t="s">
        <v>64</v>
      </c>
      <c r="H123" s="47" t="s">
        <v>64</v>
      </c>
      <c r="I123" s="47">
        <v>16.079999999999998</v>
      </c>
      <c r="J123" s="47">
        <v>10.476000000000001</v>
      </c>
      <c r="K123" s="47">
        <v>13.452</v>
      </c>
      <c r="L123" s="47">
        <v>218.09299999999999</v>
      </c>
      <c r="M123" s="47" t="s">
        <v>64</v>
      </c>
      <c r="N123" s="47">
        <v>84.072000000000003</v>
      </c>
    </row>
    <row r="124" spans="1:14" x14ac:dyDescent="0.25">
      <c r="A124" s="18" t="s">
        <v>337</v>
      </c>
      <c r="B124" s="19" t="s">
        <v>16</v>
      </c>
      <c r="C124" s="18" t="s">
        <v>62</v>
      </c>
      <c r="D124" s="18"/>
      <c r="E124" s="18" t="s">
        <v>18</v>
      </c>
      <c r="F124" s="52">
        <f t="shared" si="3"/>
        <v>92.955333333333328</v>
      </c>
      <c r="G124" s="47">
        <v>326.36099999999999</v>
      </c>
      <c r="H124" s="47">
        <v>1606.58</v>
      </c>
      <c r="I124" s="47">
        <v>17.89</v>
      </c>
      <c r="J124" s="47" t="s">
        <v>64</v>
      </c>
      <c r="K124" s="47">
        <v>693.55499999999995</v>
      </c>
      <c r="L124" s="47">
        <v>188.66200000000001</v>
      </c>
      <c r="M124" s="47">
        <v>90.203999999999994</v>
      </c>
      <c r="N124" s="47" t="s">
        <v>64</v>
      </c>
    </row>
    <row r="125" spans="1:14" x14ac:dyDescent="0.25">
      <c r="A125" s="18" t="s">
        <v>337</v>
      </c>
      <c r="B125" s="19" t="s">
        <v>16</v>
      </c>
      <c r="C125" s="18" t="s">
        <v>186</v>
      </c>
      <c r="D125" s="18"/>
      <c r="E125" s="18" t="s">
        <v>18</v>
      </c>
      <c r="F125" s="52">
        <f t="shared" si="3"/>
        <v>90.251999999999995</v>
      </c>
      <c r="G125" s="47" t="s">
        <v>64</v>
      </c>
      <c r="H125" s="47" t="s">
        <v>64</v>
      </c>
      <c r="I125" s="47">
        <v>2</v>
      </c>
      <c r="J125" s="47">
        <v>5.13</v>
      </c>
      <c r="K125" s="47">
        <v>11.292999999999999</v>
      </c>
      <c r="L125" s="47">
        <v>6.58</v>
      </c>
      <c r="M125" s="47">
        <v>254.173</v>
      </c>
      <c r="N125" s="47">
        <v>10.003</v>
      </c>
    </row>
    <row r="126" spans="1:14" x14ac:dyDescent="0.25">
      <c r="A126" s="18" t="s">
        <v>337</v>
      </c>
      <c r="B126" s="19" t="s">
        <v>16</v>
      </c>
      <c r="C126" s="18" t="s">
        <v>155</v>
      </c>
      <c r="D126" s="18"/>
      <c r="E126" s="18" t="s">
        <v>18</v>
      </c>
      <c r="F126" s="52">
        <f t="shared" si="3"/>
        <v>88.919666666666672</v>
      </c>
      <c r="G126" s="47" t="s">
        <v>64</v>
      </c>
      <c r="H126" s="47" t="s">
        <v>64</v>
      </c>
      <c r="I126" s="47">
        <v>12.395</v>
      </c>
      <c r="J126" s="47">
        <v>0.54400000000000004</v>
      </c>
      <c r="K126" s="47">
        <v>2.3220000000000001</v>
      </c>
      <c r="L126" s="47">
        <v>39.362000000000002</v>
      </c>
      <c r="M126" s="47">
        <v>227.39699999999999</v>
      </c>
      <c r="N126" s="47" t="s">
        <v>64</v>
      </c>
    </row>
    <row r="127" spans="1:14" x14ac:dyDescent="0.25">
      <c r="A127" s="18" t="s">
        <v>337</v>
      </c>
      <c r="B127" s="19" t="s">
        <v>16</v>
      </c>
      <c r="C127" s="18" t="s">
        <v>107</v>
      </c>
      <c r="D127" s="18"/>
      <c r="E127" s="18" t="s">
        <v>18</v>
      </c>
      <c r="F127" s="52">
        <f t="shared" si="3"/>
        <v>85.242999999999995</v>
      </c>
      <c r="G127" s="47">
        <v>17.399999999999999</v>
      </c>
      <c r="H127" s="47" t="s">
        <v>64</v>
      </c>
      <c r="I127" s="47">
        <v>236.42</v>
      </c>
      <c r="J127" s="47">
        <v>715.29600000000005</v>
      </c>
      <c r="K127" s="47">
        <v>200.55799999999999</v>
      </c>
      <c r="L127" s="47">
        <v>154.59399999999999</v>
      </c>
      <c r="M127" s="47">
        <v>100.753</v>
      </c>
      <c r="N127" s="47">
        <v>0.38200000000000001</v>
      </c>
    </row>
    <row r="128" spans="1:14" x14ac:dyDescent="0.25">
      <c r="A128" s="18" t="s">
        <v>337</v>
      </c>
      <c r="B128" s="19" t="s">
        <v>16</v>
      </c>
      <c r="C128" s="18" t="s">
        <v>121</v>
      </c>
      <c r="D128" s="18"/>
      <c r="E128" s="18" t="s">
        <v>18</v>
      </c>
      <c r="F128" s="52">
        <f t="shared" si="3"/>
        <v>84.272000000000006</v>
      </c>
      <c r="G128" s="47" t="s">
        <v>64</v>
      </c>
      <c r="H128" s="47">
        <v>5.7329999999999997</v>
      </c>
      <c r="I128" s="47">
        <v>205.78</v>
      </c>
      <c r="J128" s="47">
        <v>332.53100000000001</v>
      </c>
      <c r="K128" s="47">
        <v>127.316</v>
      </c>
      <c r="L128" s="47">
        <v>187.5</v>
      </c>
      <c r="M128" s="47">
        <v>65.316000000000003</v>
      </c>
      <c r="N128" s="47" t="s">
        <v>64</v>
      </c>
    </row>
    <row r="129" spans="1:14" x14ac:dyDescent="0.25">
      <c r="A129" s="18" t="s">
        <v>337</v>
      </c>
      <c r="B129" s="19" t="s">
        <v>16</v>
      </c>
      <c r="C129" s="18" t="s">
        <v>161</v>
      </c>
      <c r="D129" s="18"/>
      <c r="E129" s="18" t="s">
        <v>18</v>
      </c>
      <c r="F129" s="52">
        <f t="shared" si="3"/>
        <v>83.501666666666665</v>
      </c>
      <c r="G129" s="47" t="s">
        <v>64</v>
      </c>
      <c r="H129" s="47" t="s">
        <v>64</v>
      </c>
      <c r="I129" s="47">
        <v>512.02</v>
      </c>
      <c r="J129" s="47" t="s">
        <v>64</v>
      </c>
      <c r="K129" s="47">
        <v>31.701000000000001</v>
      </c>
      <c r="L129" s="47">
        <v>236.64500000000001</v>
      </c>
      <c r="M129" s="47">
        <v>13.86</v>
      </c>
      <c r="N129" s="47" t="s">
        <v>64</v>
      </c>
    </row>
    <row r="130" spans="1:14" x14ac:dyDescent="0.25">
      <c r="A130" s="18" t="s">
        <v>337</v>
      </c>
      <c r="B130" s="19" t="s">
        <v>16</v>
      </c>
      <c r="C130" s="18" t="s">
        <v>189</v>
      </c>
      <c r="D130" s="18"/>
      <c r="E130" s="18" t="s">
        <v>18</v>
      </c>
      <c r="F130" s="52">
        <f t="shared" si="3"/>
        <v>82.415333333333336</v>
      </c>
      <c r="G130" s="47" t="s">
        <v>64</v>
      </c>
      <c r="H130" s="47" t="s">
        <v>64</v>
      </c>
      <c r="I130" s="47">
        <v>196.29400000000001</v>
      </c>
      <c r="J130" s="47">
        <v>0.99199999999999999</v>
      </c>
      <c r="K130" s="47">
        <v>26.475999999999999</v>
      </c>
      <c r="L130" s="47" t="s">
        <v>64</v>
      </c>
      <c r="M130" s="47">
        <v>247.24600000000001</v>
      </c>
      <c r="N130" s="47" t="s">
        <v>64</v>
      </c>
    </row>
    <row r="131" spans="1:14" x14ac:dyDescent="0.25">
      <c r="A131" s="18" t="s">
        <v>337</v>
      </c>
      <c r="B131" s="19" t="s">
        <v>16</v>
      </c>
      <c r="C131" s="18" t="s">
        <v>199</v>
      </c>
      <c r="D131" s="18"/>
      <c r="E131" s="18" t="s">
        <v>18</v>
      </c>
      <c r="F131" s="52">
        <f t="shared" si="3"/>
        <v>77.278333333333336</v>
      </c>
      <c r="G131" s="47" t="s">
        <v>64</v>
      </c>
      <c r="H131" s="47">
        <v>0.30599999999999999</v>
      </c>
      <c r="I131" s="47">
        <v>0.4</v>
      </c>
      <c r="J131" s="47">
        <v>3.4420000000000002</v>
      </c>
      <c r="K131" s="47">
        <v>3.4350000000000001</v>
      </c>
      <c r="L131" s="47">
        <v>20.989000000000001</v>
      </c>
      <c r="M131" s="47">
        <v>210.846</v>
      </c>
      <c r="N131" s="47" t="s">
        <v>64</v>
      </c>
    </row>
    <row r="132" spans="1:14" x14ac:dyDescent="0.25">
      <c r="A132" s="18" t="s">
        <v>337</v>
      </c>
      <c r="B132" s="19" t="s">
        <v>16</v>
      </c>
      <c r="C132" s="18" t="s">
        <v>206</v>
      </c>
      <c r="D132" s="18"/>
      <c r="E132" s="18" t="s">
        <v>18</v>
      </c>
      <c r="F132" s="52">
        <f t="shared" si="3"/>
        <v>75.542333333333332</v>
      </c>
      <c r="G132" s="47" t="s">
        <v>64</v>
      </c>
      <c r="H132" s="47">
        <v>0.54100000000000004</v>
      </c>
      <c r="I132" s="47">
        <v>459.38200000000001</v>
      </c>
      <c r="J132" s="47">
        <v>19.41</v>
      </c>
      <c r="K132" s="47">
        <v>69.855999999999995</v>
      </c>
      <c r="L132" s="47">
        <v>110.56</v>
      </c>
      <c r="M132" s="47">
        <v>0.105</v>
      </c>
      <c r="N132" s="47">
        <v>115.962</v>
      </c>
    </row>
    <row r="133" spans="1:14" x14ac:dyDescent="0.25">
      <c r="A133" s="18" t="s">
        <v>337</v>
      </c>
      <c r="B133" s="19" t="s">
        <v>16</v>
      </c>
      <c r="C133" s="18" t="s">
        <v>167</v>
      </c>
      <c r="D133" s="18"/>
      <c r="E133" s="18" t="s">
        <v>18</v>
      </c>
      <c r="F133" s="52">
        <f t="shared" si="3"/>
        <v>73.963000000000008</v>
      </c>
      <c r="G133" s="47">
        <v>65.373000000000005</v>
      </c>
      <c r="H133" s="47">
        <v>92.72</v>
      </c>
      <c r="I133" s="47">
        <v>2677.6080000000002</v>
      </c>
      <c r="J133" s="47">
        <v>113.518</v>
      </c>
      <c r="K133" s="47">
        <v>565.30899999999997</v>
      </c>
      <c r="L133" s="47">
        <v>171.01499999999999</v>
      </c>
      <c r="M133" s="47">
        <v>23.710999999999999</v>
      </c>
      <c r="N133" s="47">
        <v>27.163</v>
      </c>
    </row>
    <row r="134" spans="1:14" x14ac:dyDescent="0.25">
      <c r="A134" s="18" t="s">
        <v>337</v>
      </c>
      <c r="B134" s="19" t="s">
        <v>16</v>
      </c>
      <c r="C134" s="18" t="s">
        <v>124</v>
      </c>
      <c r="D134" s="18"/>
      <c r="E134" s="18" t="s">
        <v>18</v>
      </c>
      <c r="F134" s="52">
        <f t="shared" si="3"/>
        <v>71.662666666666667</v>
      </c>
      <c r="G134" s="47" t="s">
        <v>64</v>
      </c>
      <c r="H134" s="47" t="s">
        <v>64</v>
      </c>
      <c r="I134" s="47" t="s">
        <v>64</v>
      </c>
      <c r="J134" s="47">
        <v>5.2329999999999997</v>
      </c>
      <c r="K134" s="47">
        <v>2.222</v>
      </c>
      <c r="L134" s="47">
        <v>106.30800000000001</v>
      </c>
      <c r="M134" s="47">
        <v>59</v>
      </c>
      <c r="N134" s="47">
        <v>49.68</v>
      </c>
    </row>
    <row r="135" spans="1:14" x14ac:dyDescent="0.25">
      <c r="A135" s="18" t="s">
        <v>337</v>
      </c>
      <c r="B135" s="19" t="s">
        <v>16</v>
      </c>
      <c r="C135" s="18" t="s">
        <v>192</v>
      </c>
      <c r="D135" s="18"/>
      <c r="E135" s="18" t="s">
        <v>18</v>
      </c>
      <c r="F135" s="52">
        <f t="shared" si="3"/>
        <v>71.248666666666665</v>
      </c>
      <c r="G135" s="47" t="s">
        <v>64</v>
      </c>
      <c r="H135" s="47" t="s">
        <v>64</v>
      </c>
      <c r="I135" s="47">
        <v>19.274999999999999</v>
      </c>
      <c r="J135" s="47">
        <v>412.87799999999999</v>
      </c>
      <c r="K135" s="47">
        <v>43.463999999999999</v>
      </c>
      <c r="L135" s="47">
        <v>76.778999999999996</v>
      </c>
      <c r="M135" s="47">
        <v>64.986999999999995</v>
      </c>
      <c r="N135" s="47">
        <v>71.98</v>
      </c>
    </row>
    <row r="136" spans="1:14" x14ac:dyDescent="0.25">
      <c r="A136" s="18" t="s">
        <v>337</v>
      </c>
      <c r="B136" s="19" t="s">
        <v>16</v>
      </c>
      <c r="C136" s="18" t="s">
        <v>85</v>
      </c>
      <c r="D136" s="18"/>
      <c r="E136" s="18" t="s">
        <v>18</v>
      </c>
      <c r="F136" s="52">
        <f t="shared" ref="F136:F199" si="4">SUM(L136:N136)/3</f>
        <v>65.659333333333336</v>
      </c>
      <c r="G136" s="47" t="s">
        <v>64</v>
      </c>
      <c r="H136" s="47" t="s">
        <v>64</v>
      </c>
      <c r="I136" s="47">
        <v>0.76</v>
      </c>
      <c r="J136" s="47">
        <v>25.082999999999998</v>
      </c>
      <c r="K136" s="47">
        <v>12.837999999999999</v>
      </c>
      <c r="L136" s="47">
        <v>23.126000000000001</v>
      </c>
      <c r="M136" s="47">
        <v>69.156999999999996</v>
      </c>
      <c r="N136" s="47">
        <v>104.69499999999999</v>
      </c>
    </row>
    <row r="137" spans="1:14" x14ac:dyDescent="0.25">
      <c r="A137" s="18" t="s">
        <v>337</v>
      </c>
      <c r="B137" s="19" t="s">
        <v>16</v>
      </c>
      <c r="C137" s="18" t="s">
        <v>157</v>
      </c>
      <c r="D137" s="18"/>
      <c r="E137" s="18" t="s">
        <v>18</v>
      </c>
      <c r="F137" s="52">
        <f t="shared" si="4"/>
        <v>60.902999999999999</v>
      </c>
      <c r="G137" s="47">
        <v>54.06</v>
      </c>
      <c r="H137" s="47" t="s">
        <v>64</v>
      </c>
      <c r="I137" s="47">
        <v>37.100999999999999</v>
      </c>
      <c r="J137" s="47">
        <v>2.4209999999999998</v>
      </c>
      <c r="K137" s="47">
        <v>1.7270000000000001</v>
      </c>
      <c r="L137" s="47" t="s">
        <v>64</v>
      </c>
      <c r="M137" s="47">
        <v>129.965</v>
      </c>
      <c r="N137" s="47">
        <v>52.744</v>
      </c>
    </row>
    <row r="138" spans="1:14" x14ac:dyDescent="0.25">
      <c r="A138" s="18" t="s">
        <v>337</v>
      </c>
      <c r="B138" s="19" t="s">
        <v>16</v>
      </c>
      <c r="C138" s="18" t="s">
        <v>134</v>
      </c>
      <c r="D138" s="18"/>
      <c r="E138" s="18" t="s">
        <v>18</v>
      </c>
      <c r="F138" s="52">
        <f t="shared" si="4"/>
        <v>59.41</v>
      </c>
      <c r="G138" s="47" t="s">
        <v>64</v>
      </c>
      <c r="H138" s="47">
        <v>1893.057</v>
      </c>
      <c r="I138" s="47">
        <v>60.360999999999997</v>
      </c>
      <c r="J138" s="47" t="s">
        <v>64</v>
      </c>
      <c r="K138" s="47">
        <v>30.472000000000001</v>
      </c>
      <c r="L138" s="47">
        <v>0.69599999999999995</v>
      </c>
      <c r="M138" s="47">
        <v>79.099999999999994</v>
      </c>
      <c r="N138" s="47">
        <v>98.433999999999997</v>
      </c>
    </row>
    <row r="139" spans="1:14" x14ac:dyDescent="0.25">
      <c r="A139" s="18" t="s">
        <v>337</v>
      </c>
      <c r="B139" s="19" t="s">
        <v>16</v>
      </c>
      <c r="C139" s="18" t="s">
        <v>170</v>
      </c>
      <c r="D139" s="18"/>
      <c r="E139" s="18" t="s">
        <v>18</v>
      </c>
      <c r="F139" s="52">
        <f t="shared" si="4"/>
        <v>58.265666666666668</v>
      </c>
      <c r="G139" s="47" t="s">
        <v>64</v>
      </c>
      <c r="H139" s="47">
        <v>11.047000000000001</v>
      </c>
      <c r="I139" s="47">
        <v>9.6129999999999995</v>
      </c>
      <c r="J139" s="47" t="s">
        <v>64</v>
      </c>
      <c r="K139" s="47">
        <v>111.3</v>
      </c>
      <c r="L139" s="47">
        <v>27.61</v>
      </c>
      <c r="M139" s="47">
        <v>79.067999999999998</v>
      </c>
      <c r="N139" s="47">
        <v>68.119</v>
      </c>
    </row>
    <row r="140" spans="1:14" x14ac:dyDescent="0.25">
      <c r="A140" s="18" t="s">
        <v>337</v>
      </c>
      <c r="B140" s="19" t="s">
        <v>16</v>
      </c>
      <c r="C140" s="18" t="s">
        <v>190</v>
      </c>
      <c r="D140" s="18"/>
      <c r="E140" s="18" t="s">
        <v>18</v>
      </c>
      <c r="F140" s="52">
        <f t="shared" si="4"/>
        <v>55.133000000000003</v>
      </c>
      <c r="G140" s="47">
        <v>107.04</v>
      </c>
      <c r="H140" s="47">
        <v>0.35499999999999998</v>
      </c>
      <c r="I140" s="47">
        <v>6.875</v>
      </c>
      <c r="J140" s="47">
        <v>1.3360000000000001</v>
      </c>
      <c r="K140" s="47">
        <v>76.08</v>
      </c>
      <c r="L140" s="47" t="s">
        <v>64</v>
      </c>
      <c r="M140" s="47">
        <v>106.97</v>
      </c>
      <c r="N140" s="47">
        <v>58.429000000000002</v>
      </c>
    </row>
    <row r="141" spans="1:14" x14ac:dyDescent="0.25">
      <c r="A141" s="18" t="s">
        <v>337</v>
      </c>
      <c r="B141" s="19" t="s">
        <v>16</v>
      </c>
      <c r="C141" s="18" t="s">
        <v>66</v>
      </c>
      <c r="D141" s="18"/>
      <c r="E141" s="18" t="s">
        <v>18</v>
      </c>
      <c r="F141" s="52">
        <f t="shared" si="4"/>
        <v>52.156333333333329</v>
      </c>
      <c r="G141" s="47">
        <v>4.5739999999999998</v>
      </c>
      <c r="H141" s="47">
        <v>0.64900000000000002</v>
      </c>
      <c r="I141" s="47">
        <v>30.827000000000002</v>
      </c>
      <c r="J141" s="47">
        <v>1197.6790000000001</v>
      </c>
      <c r="K141" s="47">
        <v>933.28599999999994</v>
      </c>
      <c r="L141" s="47">
        <v>86.856999999999999</v>
      </c>
      <c r="M141" s="47">
        <v>63.356000000000002</v>
      </c>
      <c r="N141" s="47">
        <v>6.2560000000000002</v>
      </c>
    </row>
    <row r="142" spans="1:14" x14ac:dyDescent="0.25">
      <c r="A142" s="18" t="s">
        <v>337</v>
      </c>
      <c r="B142" s="19" t="s">
        <v>16</v>
      </c>
      <c r="C142" s="18" t="s">
        <v>268</v>
      </c>
      <c r="D142" s="18"/>
      <c r="E142" s="18" t="s">
        <v>18</v>
      </c>
      <c r="F142" s="52">
        <f t="shared" si="4"/>
        <v>51.145666666666671</v>
      </c>
      <c r="G142" s="47" t="s">
        <v>64</v>
      </c>
      <c r="H142" s="47">
        <v>0.104</v>
      </c>
      <c r="I142" s="47">
        <v>220.01300000000001</v>
      </c>
      <c r="J142" s="47">
        <v>84.337000000000003</v>
      </c>
      <c r="K142" s="47">
        <v>184.21799999999999</v>
      </c>
      <c r="L142" s="47">
        <v>24.859000000000002</v>
      </c>
      <c r="M142" s="47">
        <v>122.673</v>
      </c>
      <c r="N142" s="47">
        <v>5.9050000000000002</v>
      </c>
    </row>
    <row r="143" spans="1:14" x14ac:dyDescent="0.25">
      <c r="A143" s="18" t="s">
        <v>337</v>
      </c>
      <c r="B143" s="19" t="s">
        <v>16</v>
      </c>
      <c r="C143" s="18" t="s">
        <v>150</v>
      </c>
      <c r="D143" s="18"/>
      <c r="E143" s="18" t="s">
        <v>18</v>
      </c>
      <c r="F143" s="52">
        <f t="shared" si="4"/>
        <v>49.913666666666664</v>
      </c>
      <c r="G143" s="47" t="s">
        <v>64</v>
      </c>
      <c r="H143" s="47" t="s">
        <v>64</v>
      </c>
      <c r="I143" s="47">
        <v>90.602000000000004</v>
      </c>
      <c r="J143" s="47">
        <v>479.36599999999999</v>
      </c>
      <c r="K143" s="47">
        <v>60.691000000000003</v>
      </c>
      <c r="L143" s="47">
        <v>58.426000000000002</v>
      </c>
      <c r="M143" s="47">
        <v>91.314999999999998</v>
      </c>
      <c r="N143" s="47" t="s">
        <v>64</v>
      </c>
    </row>
    <row r="144" spans="1:14" x14ac:dyDescent="0.25">
      <c r="A144" s="18" t="s">
        <v>337</v>
      </c>
      <c r="B144" s="19" t="s">
        <v>16</v>
      </c>
      <c r="C144" s="18" t="s">
        <v>179</v>
      </c>
      <c r="D144" s="18"/>
      <c r="E144" s="18" t="s">
        <v>18</v>
      </c>
      <c r="F144" s="52">
        <f t="shared" si="4"/>
        <v>49.882333333333328</v>
      </c>
      <c r="G144" s="47" t="s">
        <v>64</v>
      </c>
      <c r="H144" s="47" t="s">
        <v>64</v>
      </c>
      <c r="I144" s="47">
        <v>1E-3</v>
      </c>
      <c r="J144" s="47" t="s">
        <v>64</v>
      </c>
      <c r="K144" s="47">
        <v>7.0490000000000004</v>
      </c>
      <c r="L144" s="47" t="s">
        <v>64</v>
      </c>
      <c r="M144" s="47">
        <v>149.64699999999999</v>
      </c>
      <c r="N144" s="47" t="s">
        <v>64</v>
      </c>
    </row>
    <row r="145" spans="1:14" x14ac:dyDescent="0.25">
      <c r="A145" s="18" t="s">
        <v>337</v>
      </c>
      <c r="B145" s="19" t="s">
        <v>16</v>
      </c>
      <c r="C145" s="18" t="s">
        <v>136</v>
      </c>
      <c r="D145" s="18"/>
      <c r="E145" s="18" t="s">
        <v>18</v>
      </c>
      <c r="F145" s="52">
        <f t="shared" si="4"/>
        <v>46.506666666666668</v>
      </c>
      <c r="G145" s="47" t="s">
        <v>64</v>
      </c>
      <c r="H145" s="47">
        <v>23.707999999999998</v>
      </c>
      <c r="I145" s="47">
        <v>880.923</v>
      </c>
      <c r="J145" s="47">
        <v>93.525000000000006</v>
      </c>
      <c r="K145" s="47">
        <v>601.14300000000003</v>
      </c>
      <c r="L145" s="47">
        <v>136.71100000000001</v>
      </c>
      <c r="M145" s="47">
        <v>2.8090000000000002</v>
      </c>
      <c r="N145" s="47" t="s">
        <v>64</v>
      </c>
    </row>
    <row r="146" spans="1:14" x14ac:dyDescent="0.25">
      <c r="A146" s="18" t="s">
        <v>337</v>
      </c>
      <c r="B146" s="19" t="s">
        <v>16</v>
      </c>
      <c r="C146" s="18" t="s">
        <v>173</v>
      </c>
      <c r="D146" s="18"/>
      <c r="E146" s="18" t="s">
        <v>18</v>
      </c>
      <c r="F146" s="52">
        <f t="shared" si="4"/>
        <v>43.966000000000001</v>
      </c>
      <c r="G146" s="47" t="s">
        <v>64</v>
      </c>
      <c r="H146" s="47">
        <v>8.7999999999999995E-2</v>
      </c>
      <c r="I146" s="47" t="s">
        <v>64</v>
      </c>
      <c r="J146" s="47" t="s">
        <v>64</v>
      </c>
      <c r="K146" s="47" t="s">
        <v>64</v>
      </c>
      <c r="L146" s="47">
        <v>8.4320000000000004</v>
      </c>
      <c r="M146" s="47">
        <v>123.46599999999999</v>
      </c>
      <c r="N146" s="47" t="s">
        <v>64</v>
      </c>
    </row>
    <row r="147" spans="1:14" x14ac:dyDescent="0.25">
      <c r="A147" s="18" t="s">
        <v>337</v>
      </c>
      <c r="B147" s="19" t="s">
        <v>16</v>
      </c>
      <c r="C147" s="18" t="s">
        <v>182</v>
      </c>
      <c r="D147" s="18"/>
      <c r="E147" s="18" t="s">
        <v>18</v>
      </c>
      <c r="F147" s="52">
        <f t="shared" si="4"/>
        <v>43.04</v>
      </c>
      <c r="G147" s="47" t="s">
        <v>64</v>
      </c>
      <c r="H147" s="47" t="s">
        <v>64</v>
      </c>
      <c r="I147" s="47">
        <v>0.38400000000000001</v>
      </c>
      <c r="J147" s="47">
        <v>37.119999999999997</v>
      </c>
      <c r="K147" s="47">
        <v>5.2210000000000001</v>
      </c>
      <c r="L147" s="47">
        <v>18.207000000000001</v>
      </c>
      <c r="M147" s="47">
        <v>110.913</v>
      </c>
      <c r="N147" s="47" t="s">
        <v>64</v>
      </c>
    </row>
    <row r="148" spans="1:14" x14ac:dyDescent="0.25">
      <c r="A148" s="18" t="s">
        <v>337</v>
      </c>
      <c r="B148" s="19" t="s">
        <v>16</v>
      </c>
      <c r="C148" s="18" t="s">
        <v>135</v>
      </c>
      <c r="D148" s="18"/>
      <c r="E148" s="18" t="s">
        <v>18</v>
      </c>
      <c r="F148" s="52">
        <f t="shared" si="4"/>
        <v>40.290333333333329</v>
      </c>
      <c r="G148" s="47" t="s">
        <v>64</v>
      </c>
      <c r="H148" s="47" t="s">
        <v>64</v>
      </c>
      <c r="I148" s="47" t="s">
        <v>64</v>
      </c>
      <c r="J148" s="47" t="s">
        <v>64</v>
      </c>
      <c r="K148" s="47">
        <v>7.5</v>
      </c>
      <c r="L148" s="47">
        <v>0.70399999999999996</v>
      </c>
      <c r="M148" s="47">
        <v>3.1429999999999998</v>
      </c>
      <c r="N148" s="47">
        <v>117.024</v>
      </c>
    </row>
    <row r="149" spans="1:14" x14ac:dyDescent="0.25">
      <c r="A149" s="18" t="s">
        <v>337</v>
      </c>
      <c r="B149" s="19" t="s">
        <v>16</v>
      </c>
      <c r="C149" s="18" t="s">
        <v>269</v>
      </c>
      <c r="D149" s="18"/>
      <c r="E149" s="18" t="s">
        <v>18</v>
      </c>
      <c r="F149" s="52">
        <f t="shared" si="4"/>
        <v>39.523000000000003</v>
      </c>
      <c r="G149" s="47" t="s">
        <v>64</v>
      </c>
      <c r="H149" s="47" t="s">
        <v>64</v>
      </c>
      <c r="I149" s="47" t="s">
        <v>64</v>
      </c>
      <c r="J149" s="47">
        <v>3.39</v>
      </c>
      <c r="K149" s="47">
        <v>0.84299999999999997</v>
      </c>
      <c r="L149" s="47">
        <v>28.574999999999999</v>
      </c>
      <c r="M149" s="47" t="s">
        <v>64</v>
      </c>
      <c r="N149" s="47">
        <v>89.994</v>
      </c>
    </row>
    <row r="150" spans="1:14" x14ac:dyDescent="0.25">
      <c r="A150" s="18" t="s">
        <v>337</v>
      </c>
      <c r="B150" s="19" t="s">
        <v>16</v>
      </c>
      <c r="C150" s="18" t="s">
        <v>172</v>
      </c>
      <c r="D150" s="18"/>
      <c r="E150" s="18" t="s">
        <v>18</v>
      </c>
      <c r="F150" s="52">
        <f t="shared" si="4"/>
        <v>36.644333333333336</v>
      </c>
      <c r="G150" s="47" t="s">
        <v>64</v>
      </c>
      <c r="H150" s="47" t="s">
        <v>64</v>
      </c>
      <c r="I150" s="47">
        <v>110.32299999999999</v>
      </c>
      <c r="J150" s="47">
        <v>109.688</v>
      </c>
      <c r="K150" s="47">
        <v>252.78100000000001</v>
      </c>
      <c r="L150" s="47">
        <v>46.064</v>
      </c>
      <c r="M150" s="47">
        <v>61.38</v>
      </c>
      <c r="N150" s="47">
        <v>2.4889999999999999</v>
      </c>
    </row>
    <row r="151" spans="1:14" x14ac:dyDescent="0.25">
      <c r="A151" s="18" t="s">
        <v>337</v>
      </c>
      <c r="B151" s="19" t="s">
        <v>16</v>
      </c>
      <c r="C151" s="18" t="s">
        <v>132</v>
      </c>
      <c r="D151" s="18"/>
      <c r="E151" s="18" t="s">
        <v>18</v>
      </c>
      <c r="F151" s="52">
        <f t="shared" si="4"/>
        <v>35.326999999999998</v>
      </c>
      <c r="G151" s="47" t="s">
        <v>64</v>
      </c>
      <c r="H151" s="47" t="s">
        <v>64</v>
      </c>
      <c r="I151" s="47">
        <v>33.06</v>
      </c>
      <c r="J151" s="47">
        <v>3.9689999999999999</v>
      </c>
      <c r="K151" s="47">
        <v>2616.1370000000002</v>
      </c>
      <c r="L151" s="47" t="s">
        <v>64</v>
      </c>
      <c r="M151" s="47">
        <v>84.055999999999997</v>
      </c>
      <c r="N151" s="47">
        <v>21.925000000000001</v>
      </c>
    </row>
    <row r="152" spans="1:14" x14ac:dyDescent="0.25">
      <c r="A152" s="18" t="s">
        <v>337</v>
      </c>
      <c r="B152" s="19" t="s">
        <v>16</v>
      </c>
      <c r="C152" s="18" t="s">
        <v>169</v>
      </c>
      <c r="D152" s="18"/>
      <c r="E152" s="18" t="s">
        <v>18</v>
      </c>
      <c r="F152" s="52">
        <f t="shared" si="4"/>
        <v>35.005333333333333</v>
      </c>
      <c r="G152" s="47" t="s">
        <v>64</v>
      </c>
      <c r="H152" s="47" t="s">
        <v>64</v>
      </c>
      <c r="I152" s="47">
        <v>24.506</v>
      </c>
      <c r="J152" s="47">
        <v>12.991</v>
      </c>
      <c r="K152" s="47">
        <v>795.06100000000004</v>
      </c>
      <c r="L152" s="47">
        <v>76.281999999999996</v>
      </c>
      <c r="M152" s="47">
        <v>28.734000000000002</v>
      </c>
      <c r="N152" s="47" t="s">
        <v>64</v>
      </c>
    </row>
    <row r="153" spans="1:14" x14ac:dyDescent="0.25">
      <c r="A153" s="18" t="s">
        <v>337</v>
      </c>
      <c r="B153" s="19" t="s">
        <v>16</v>
      </c>
      <c r="C153" s="18" t="s">
        <v>91</v>
      </c>
      <c r="D153" s="18"/>
      <c r="E153" s="18" t="s">
        <v>18</v>
      </c>
      <c r="F153" s="52">
        <f t="shared" si="4"/>
        <v>34.972000000000001</v>
      </c>
      <c r="G153" s="47">
        <v>2.95</v>
      </c>
      <c r="H153" s="47">
        <v>52.061</v>
      </c>
      <c r="I153" s="47">
        <v>3.032</v>
      </c>
      <c r="J153" s="47">
        <v>26.227</v>
      </c>
      <c r="K153" s="47">
        <v>43.622999999999998</v>
      </c>
      <c r="L153" s="47">
        <v>104.47499999999999</v>
      </c>
      <c r="M153" s="47" t="s">
        <v>64</v>
      </c>
      <c r="N153" s="47">
        <v>0.441</v>
      </c>
    </row>
    <row r="154" spans="1:14" x14ac:dyDescent="0.25">
      <c r="A154" s="18" t="s">
        <v>337</v>
      </c>
      <c r="B154" s="19" t="s">
        <v>16</v>
      </c>
      <c r="C154" s="18" t="s">
        <v>70</v>
      </c>
      <c r="D154" s="18"/>
      <c r="E154" s="18" t="s">
        <v>18</v>
      </c>
      <c r="F154" s="52">
        <f t="shared" si="4"/>
        <v>25.898</v>
      </c>
      <c r="G154" s="47" t="s">
        <v>64</v>
      </c>
      <c r="H154" s="47" t="s">
        <v>64</v>
      </c>
      <c r="I154" s="47">
        <v>51.862000000000002</v>
      </c>
      <c r="J154" s="47">
        <v>469.25400000000002</v>
      </c>
      <c r="K154" s="47">
        <v>79.373000000000005</v>
      </c>
      <c r="L154" s="47">
        <v>61.389000000000003</v>
      </c>
      <c r="M154" s="47">
        <v>3.3050000000000002</v>
      </c>
      <c r="N154" s="47">
        <v>13</v>
      </c>
    </row>
    <row r="155" spans="1:14" x14ac:dyDescent="0.25">
      <c r="A155" s="18" t="s">
        <v>337</v>
      </c>
      <c r="B155" s="19" t="s">
        <v>16</v>
      </c>
      <c r="C155" s="18" t="s">
        <v>215</v>
      </c>
      <c r="D155" s="18"/>
      <c r="E155" s="18" t="s">
        <v>18</v>
      </c>
      <c r="F155" s="52">
        <f t="shared" si="4"/>
        <v>24.004999999999999</v>
      </c>
      <c r="G155" s="47" t="s">
        <v>64</v>
      </c>
      <c r="H155" s="47">
        <v>1.5880000000000001</v>
      </c>
      <c r="I155" s="47" t="s">
        <v>64</v>
      </c>
      <c r="J155" s="47">
        <v>18.148</v>
      </c>
      <c r="K155" s="47">
        <v>92.161000000000001</v>
      </c>
      <c r="L155" s="47">
        <v>3.536</v>
      </c>
      <c r="M155" s="47">
        <v>8.7420000000000009</v>
      </c>
      <c r="N155" s="47">
        <v>59.737000000000002</v>
      </c>
    </row>
    <row r="156" spans="1:14" x14ac:dyDescent="0.25">
      <c r="A156" s="18" t="s">
        <v>337</v>
      </c>
      <c r="B156" s="19" t="s">
        <v>16</v>
      </c>
      <c r="C156" s="18" t="s">
        <v>323</v>
      </c>
      <c r="D156" s="18"/>
      <c r="E156" s="18" t="s">
        <v>18</v>
      </c>
      <c r="F156" s="52">
        <f t="shared" si="4"/>
        <v>23.263333333333335</v>
      </c>
      <c r="G156" s="47" t="s">
        <v>64</v>
      </c>
      <c r="H156" s="47" t="s">
        <v>64</v>
      </c>
      <c r="I156" s="47" t="s">
        <v>64</v>
      </c>
      <c r="J156" s="47" t="s">
        <v>64</v>
      </c>
      <c r="K156" s="47" t="s">
        <v>64</v>
      </c>
      <c r="L156" s="47" t="s">
        <v>64</v>
      </c>
      <c r="M156" s="47" t="s">
        <v>64</v>
      </c>
      <c r="N156" s="47">
        <v>69.790000000000006</v>
      </c>
    </row>
    <row r="157" spans="1:14" x14ac:dyDescent="0.25">
      <c r="A157" s="18" t="s">
        <v>337</v>
      </c>
      <c r="B157" s="19" t="s">
        <v>16</v>
      </c>
      <c r="C157" s="18" t="s">
        <v>127</v>
      </c>
      <c r="D157" s="18"/>
      <c r="E157" s="18" t="s">
        <v>18</v>
      </c>
      <c r="F157" s="52">
        <f t="shared" si="4"/>
        <v>21.343</v>
      </c>
      <c r="G157" s="47" t="s">
        <v>64</v>
      </c>
      <c r="H157" s="47">
        <v>0.66200000000000003</v>
      </c>
      <c r="I157" s="47" t="s">
        <v>64</v>
      </c>
      <c r="J157" s="47">
        <v>2.1080000000000001</v>
      </c>
      <c r="K157" s="47">
        <v>0.97899999999999998</v>
      </c>
      <c r="L157" s="47">
        <v>30.88</v>
      </c>
      <c r="M157" s="47" t="s">
        <v>64</v>
      </c>
      <c r="N157" s="47">
        <v>33.149000000000001</v>
      </c>
    </row>
    <row r="158" spans="1:14" x14ac:dyDescent="0.25">
      <c r="A158" s="18" t="s">
        <v>337</v>
      </c>
      <c r="B158" s="19" t="s">
        <v>16</v>
      </c>
      <c r="C158" s="18" t="s">
        <v>178</v>
      </c>
      <c r="D158" s="18"/>
      <c r="E158" s="18" t="s">
        <v>18</v>
      </c>
      <c r="F158" s="52">
        <f t="shared" si="4"/>
        <v>18.224999999999998</v>
      </c>
      <c r="G158" s="47">
        <v>48.533999999999999</v>
      </c>
      <c r="H158" s="47">
        <v>9.8360000000000003</v>
      </c>
      <c r="I158" s="47" t="s">
        <v>64</v>
      </c>
      <c r="J158" s="47" t="s">
        <v>64</v>
      </c>
      <c r="K158" s="47">
        <v>158.31299999999999</v>
      </c>
      <c r="L158" s="47">
        <v>0.40799999999999997</v>
      </c>
      <c r="M158" s="47">
        <v>10.407999999999999</v>
      </c>
      <c r="N158" s="47">
        <v>43.859000000000002</v>
      </c>
    </row>
    <row r="159" spans="1:14" x14ac:dyDescent="0.25">
      <c r="A159" s="18" t="s">
        <v>337</v>
      </c>
      <c r="B159" s="19" t="s">
        <v>16</v>
      </c>
      <c r="C159" s="18" t="s">
        <v>205</v>
      </c>
      <c r="D159" s="18"/>
      <c r="E159" s="18" t="s">
        <v>18</v>
      </c>
      <c r="F159" s="52">
        <f t="shared" si="4"/>
        <v>18.066333333333333</v>
      </c>
      <c r="G159" s="47" t="s">
        <v>64</v>
      </c>
      <c r="H159" s="47">
        <v>0.31</v>
      </c>
      <c r="I159" s="47">
        <v>39.481000000000002</v>
      </c>
      <c r="J159" s="47" t="s">
        <v>64</v>
      </c>
      <c r="K159" s="47" t="s">
        <v>64</v>
      </c>
      <c r="L159" s="47" t="s">
        <v>64</v>
      </c>
      <c r="M159" s="47">
        <v>45.698</v>
      </c>
      <c r="N159" s="47">
        <v>8.5009999999999994</v>
      </c>
    </row>
    <row r="160" spans="1:14" x14ac:dyDescent="0.25">
      <c r="A160" s="18" t="s">
        <v>337</v>
      </c>
      <c r="B160" s="19" t="s">
        <v>16</v>
      </c>
      <c r="C160" s="18" t="s">
        <v>114</v>
      </c>
      <c r="D160" s="18"/>
      <c r="E160" s="18" t="s">
        <v>18</v>
      </c>
      <c r="F160" s="52">
        <f t="shared" si="4"/>
        <v>18.029333333333334</v>
      </c>
      <c r="G160" s="47" t="s">
        <v>64</v>
      </c>
      <c r="H160" s="47">
        <v>1.742</v>
      </c>
      <c r="I160" s="47">
        <v>280.25200000000001</v>
      </c>
      <c r="J160" s="47">
        <v>362.09</v>
      </c>
      <c r="K160" s="47">
        <v>446.72899999999998</v>
      </c>
      <c r="L160" s="47">
        <v>35.67</v>
      </c>
      <c r="M160" s="47">
        <v>18.417999999999999</v>
      </c>
      <c r="N160" s="47" t="s">
        <v>64</v>
      </c>
    </row>
    <row r="161" spans="1:14" x14ac:dyDescent="0.25">
      <c r="A161" s="18" t="s">
        <v>337</v>
      </c>
      <c r="B161" s="19" t="s">
        <v>16</v>
      </c>
      <c r="C161" s="18" t="s">
        <v>193</v>
      </c>
      <c r="D161" s="18"/>
      <c r="E161" s="18" t="s">
        <v>18</v>
      </c>
      <c r="F161" s="52">
        <f t="shared" si="4"/>
        <v>17.787333333333333</v>
      </c>
      <c r="G161" s="47" t="s">
        <v>64</v>
      </c>
      <c r="H161" s="47">
        <v>8.5000000000000006E-2</v>
      </c>
      <c r="I161" s="47">
        <v>14.935</v>
      </c>
      <c r="J161" s="47">
        <v>3552.6390000000001</v>
      </c>
      <c r="K161" s="47">
        <v>160.31299999999999</v>
      </c>
      <c r="L161" s="47">
        <v>10.94</v>
      </c>
      <c r="M161" s="47">
        <v>42.177</v>
      </c>
      <c r="N161" s="47">
        <v>0.245</v>
      </c>
    </row>
    <row r="162" spans="1:14" x14ac:dyDescent="0.25">
      <c r="A162" s="18" t="s">
        <v>337</v>
      </c>
      <c r="B162" s="19" t="s">
        <v>16</v>
      </c>
      <c r="C162" s="18" t="s">
        <v>130</v>
      </c>
      <c r="D162" s="18"/>
      <c r="E162" s="18" t="s">
        <v>18</v>
      </c>
      <c r="F162" s="52">
        <f t="shared" si="4"/>
        <v>17.768000000000001</v>
      </c>
      <c r="G162" s="47" t="s">
        <v>64</v>
      </c>
      <c r="H162" s="47">
        <v>0.54500000000000004</v>
      </c>
      <c r="I162" s="47">
        <v>8.9979999999999993</v>
      </c>
      <c r="J162" s="47">
        <v>0.13800000000000001</v>
      </c>
      <c r="K162" s="47">
        <v>97.96</v>
      </c>
      <c r="L162" s="47">
        <v>30.456</v>
      </c>
      <c r="M162" s="47" t="s">
        <v>64</v>
      </c>
      <c r="N162" s="47">
        <v>22.847999999999999</v>
      </c>
    </row>
    <row r="163" spans="1:14" x14ac:dyDescent="0.25">
      <c r="A163" s="18" t="s">
        <v>337</v>
      </c>
      <c r="B163" s="19" t="s">
        <v>16</v>
      </c>
      <c r="C163" s="18" t="s">
        <v>208</v>
      </c>
      <c r="D163" s="18"/>
      <c r="E163" s="18" t="s">
        <v>18</v>
      </c>
      <c r="F163" s="52">
        <f t="shared" si="4"/>
        <v>17.402333333333335</v>
      </c>
      <c r="G163" s="47" t="s">
        <v>64</v>
      </c>
      <c r="H163" s="47" t="s">
        <v>64</v>
      </c>
      <c r="I163" s="47">
        <v>158.708</v>
      </c>
      <c r="J163" s="47">
        <v>24.878</v>
      </c>
      <c r="K163" s="47">
        <v>30.652000000000001</v>
      </c>
      <c r="L163" s="47">
        <v>52.207000000000001</v>
      </c>
      <c r="M163" s="47" t="s">
        <v>64</v>
      </c>
      <c r="N163" s="47" t="s">
        <v>64</v>
      </c>
    </row>
    <row r="164" spans="1:14" x14ac:dyDescent="0.25">
      <c r="A164" s="18" t="s">
        <v>337</v>
      </c>
      <c r="B164" s="19" t="s">
        <v>16</v>
      </c>
      <c r="C164" s="18" t="s">
        <v>96</v>
      </c>
      <c r="D164" s="18"/>
      <c r="E164" s="18" t="s">
        <v>18</v>
      </c>
      <c r="F164" s="52">
        <f t="shared" si="4"/>
        <v>16.080666666666669</v>
      </c>
      <c r="G164" s="47">
        <v>1.0209999999999999</v>
      </c>
      <c r="H164" s="47">
        <v>2.4510000000000001</v>
      </c>
      <c r="I164" s="47">
        <v>369.548</v>
      </c>
      <c r="J164" s="47">
        <v>481.98700000000002</v>
      </c>
      <c r="K164" s="47">
        <v>402.96300000000002</v>
      </c>
      <c r="L164" s="47">
        <v>11.996</v>
      </c>
      <c r="M164" s="47">
        <v>27.204000000000001</v>
      </c>
      <c r="N164" s="47">
        <v>9.0419999999999998</v>
      </c>
    </row>
    <row r="165" spans="1:14" x14ac:dyDescent="0.25">
      <c r="A165" s="18" t="s">
        <v>337</v>
      </c>
      <c r="B165" s="19" t="s">
        <v>16</v>
      </c>
      <c r="C165" s="18" t="s">
        <v>175</v>
      </c>
      <c r="D165" s="18"/>
      <c r="E165" s="18" t="s">
        <v>18</v>
      </c>
      <c r="F165" s="52">
        <f t="shared" si="4"/>
        <v>15.708</v>
      </c>
      <c r="G165" s="47" t="s">
        <v>64</v>
      </c>
      <c r="H165" s="47" t="s">
        <v>64</v>
      </c>
      <c r="I165" s="47" t="s">
        <v>64</v>
      </c>
      <c r="J165" s="47" t="s">
        <v>64</v>
      </c>
      <c r="K165" s="47" t="s">
        <v>64</v>
      </c>
      <c r="L165" s="47" t="s">
        <v>64</v>
      </c>
      <c r="M165" s="47" t="s">
        <v>64</v>
      </c>
      <c r="N165" s="47">
        <v>47.124000000000002</v>
      </c>
    </row>
    <row r="166" spans="1:14" x14ac:dyDescent="0.25">
      <c r="A166" s="18" t="s">
        <v>337</v>
      </c>
      <c r="B166" s="19" t="s">
        <v>16</v>
      </c>
      <c r="C166" s="18" t="s">
        <v>148</v>
      </c>
      <c r="D166" s="18"/>
      <c r="E166" s="18" t="s">
        <v>18</v>
      </c>
      <c r="F166" s="52">
        <f t="shared" si="4"/>
        <v>14.721666666666666</v>
      </c>
      <c r="G166" s="47" t="s">
        <v>64</v>
      </c>
      <c r="H166" s="47">
        <v>0.22700000000000001</v>
      </c>
      <c r="I166" s="47">
        <v>20.027999999999999</v>
      </c>
      <c r="J166" s="47">
        <v>13.037000000000001</v>
      </c>
      <c r="K166" s="47">
        <v>298.12200000000001</v>
      </c>
      <c r="L166" s="47">
        <v>9.6319999999999997</v>
      </c>
      <c r="M166" s="47" t="s">
        <v>64</v>
      </c>
      <c r="N166" s="47">
        <v>34.533000000000001</v>
      </c>
    </row>
    <row r="167" spans="1:14" x14ac:dyDescent="0.25">
      <c r="A167" s="18" t="s">
        <v>337</v>
      </c>
      <c r="B167" s="19" t="s">
        <v>16</v>
      </c>
      <c r="C167" s="18" t="s">
        <v>149</v>
      </c>
      <c r="D167" s="18"/>
      <c r="E167" s="18" t="s">
        <v>18</v>
      </c>
      <c r="F167" s="52">
        <f t="shared" si="4"/>
        <v>13.041333333333334</v>
      </c>
      <c r="G167" s="47" t="s">
        <v>64</v>
      </c>
      <c r="H167" s="47">
        <v>0.11700000000000001</v>
      </c>
      <c r="I167" s="47">
        <v>1606.0719999999999</v>
      </c>
      <c r="J167" s="47">
        <v>22.472999999999999</v>
      </c>
      <c r="K167" s="47">
        <v>0.06</v>
      </c>
      <c r="L167" s="47">
        <v>39.124000000000002</v>
      </c>
      <c r="M167" s="47" t="s">
        <v>64</v>
      </c>
      <c r="N167" s="47" t="s">
        <v>64</v>
      </c>
    </row>
    <row r="168" spans="1:14" x14ac:dyDescent="0.25">
      <c r="A168" s="18" t="s">
        <v>337</v>
      </c>
      <c r="B168" s="19" t="s">
        <v>16</v>
      </c>
      <c r="C168" s="18" t="s">
        <v>80</v>
      </c>
      <c r="D168" s="18"/>
      <c r="E168" s="18" t="s">
        <v>18</v>
      </c>
      <c r="F168" s="52">
        <f t="shared" si="4"/>
        <v>13.017333333333333</v>
      </c>
      <c r="G168" s="47" t="s">
        <v>64</v>
      </c>
      <c r="H168" s="47" t="s">
        <v>64</v>
      </c>
      <c r="I168" s="47">
        <v>9.3350000000000009</v>
      </c>
      <c r="J168" s="47">
        <v>1.6240000000000001</v>
      </c>
      <c r="K168" s="47">
        <v>6.548</v>
      </c>
      <c r="L168" s="47">
        <v>1.96</v>
      </c>
      <c r="M168" s="47">
        <v>37.091999999999999</v>
      </c>
      <c r="N168" s="47" t="s">
        <v>64</v>
      </c>
    </row>
    <row r="169" spans="1:14" x14ac:dyDescent="0.25">
      <c r="A169" s="18" t="s">
        <v>337</v>
      </c>
      <c r="B169" s="19" t="s">
        <v>16</v>
      </c>
      <c r="C169" s="18" t="s">
        <v>176</v>
      </c>
      <c r="D169" s="18"/>
      <c r="E169" s="18" t="s">
        <v>18</v>
      </c>
      <c r="F169" s="52">
        <f t="shared" si="4"/>
        <v>12.634333333333336</v>
      </c>
      <c r="G169" s="47" t="s">
        <v>64</v>
      </c>
      <c r="H169" s="47">
        <v>0.56000000000000005</v>
      </c>
      <c r="I169" s="47">
        <v>66.061000000000007</v>
      </c>
      <c r="J169" s="47">
        <v>154.114</v>
      </c>
      <c r="K169" s="47">
        <v>9.6340000000000003</v>
      </c>
      <c r="L169" s="47">
        <v>6.7380000000000004</v>
      </c>
      <c r="M169" s="47">
        <v>25.693999999999999</v>
      </c>
      <c r="N169" s="47">
        <v>5.4710000000000001</v>
      </c>
    </row>
    <row r="170" spans="1:14" x14ac:dyDescent="0.25">
      <c r="A170" s="18" t="s">
        <v>337</v>
      </c>
      <c r="B170" s="19" t="s">
        <v>16</v>
      </c>
      <c r="C170" s="18" t="s">
        <v>191</v>
      </c>
      <c r="D170" s="18"/>
      <c r="E170" s="18" t="s">
        <v>18</v>
      </c>
      <c r="F170" s="52">
        <f t="shared" si="4"/>
        <v>12.450000000000001</v>
      </c>
      <c r="G170" s="47">
        <v>15.179</v>
      </c>
      <c r="H170" s="47">
        <v>0.313</v>
      </c>
      <c r="I170" s="47">
        <v>8191.2709999999997</v>
      </c>
      <c r="J170" s="47">
        <v>1E-3</v>
      </c>
      <c r="K170" s="47">
        <v>768.60500000000002</v>
      </c>
      <c r="L170" s="47">
        <v>9.016</v>
      </c>
      <c r="M170" s="47">
        <v>28.334</v>
      </c>
      <c r="N170" s="47" t="s">
        <v>64</v>
      </c>
    </row>
    <row r="171" spans="1:14" x14ac:dyDescent="0.25">
      <c r="A171" s="18" t="s">
        <v>337</v>
      </c>
      <c r="B171" s="19" t="s">
        <v>16</v>
      </c>
      <c r="C171" s="18" t="s">
        <v>56</v>
      </c>
      <c r="D171" s="18"/>
      <c r="E171" s="18" t="s">
        <v>18</v>
      </c>
      <c r="F171" s="52">
        <f t="shared" si="4"/>
        <v>12.259333333333332</v>
      </c>
      <c r="G171" s="47" t="s">
        <v>64</v>
      </c>
      <c r="H171" s="47" t="s">
        <v>64</v>
      </c>
      <c r="I171" s="47">
        <v>65.853999999999999</v>
      </c>
      <c r="J171" s="47">
        <v>50.432000000000002</v>
      </c>
      <c r="K171" s="47" t="s">
        <v>64</v>
      </c>
      <c r="L171" s="47">
        <v>2.754</v>
      </c>
      <c r="M171" s="47">
        <v>11.766</v>
      </c>
      <c r="N171" s="47">
        <v>22.257999999999999</v>
      </c>
    </row>
    <row r="172" spans="1:14" x14ac:dyDescent="0.25">
      <c r="A172" s="18" t="s">
        <v>337</v>
      </c>
      <c r="B172" s="19" t="s">
        <v>16</v>
      </c>
      <c r="C172" s="18" t="s">
        <v>324</v>
      </c>
      <c r="D172" s="18"/>
      <c r="E172" s="18" t="s">
        <v>18</v>
      </c>
      <c r="F172" s="52">
        <f t="shared" si="4"/>
        <v>12.113333333333335</v>
      </c>
      <c r="G172" s="47" t="s">
        <v>64</v>
      </c>
      <c r="H172" s="47" t="s">
        <v>64</v>
      </c>
      <c r="I172" s="47" t="s">
        <v>64</v>
      </c>
      <c r="J172" s="47">
        <v>111.858</v>
      </c>
      <c r="K172" s="47" t="s">
        <v>64</v>
      </c>
      <c r="L172" s="47" t="s">
        <v>64</v>
      </c>
      <c r="M172" s="47">
        <v>36.340000000000003</v>
      </c>
      <c r="N172" s="47" t="s">
        <v>64</v>
      </c>
    </row>
    <row r="173" spans="1:14" x14ac:dyDescent="0.25">
      <c r="A173" s="18" t="s">
        <v>337</v>
      </c>
      <c r="B173" s="19" t="s">
        <v>16</v>
      </c>
      <c r="C173" s="18" t="s">
        <v>203</v>
      </c>
      <c r="D173" s="18"/>
      <c r="E173" s="18" t="s">
        <v>18</v>
      </c>
      <c r="F173" s="52">
        <f t="shared" si="4"/>
        <v>11.778666666666666</v>
      </c>
      <c r="G173" s="47" t="s">
        <v>64</v>
      </c>
      <c r="H173" s="47" t="s">
        <v>64</v>
      </c>
      <c r="I173" s="47">
        <v>242.68899999999999</v>
      </c>
      <c r="J173" s="47" t="s">
        <v>64</v>
      </c>
      <c r="K173" s="47">
        <v>68.932000000000002</v>
      </c>
      <c r="L173" s="47" t="s">
        <v>64</v>
      </c>
      <c r="M173" s="47">
        <v>35.335000000000001</v>
      </c>
      <c r="N173" s="47">
        <v>1E-3</v>
      </c>
    </row>
    <row r="174" spans="1:14" x14ac:dyDescent="0.25">
      <c r="A174" s="18" t="s">
        <v>337</v>
      </c>
      <c r="B174" s="19" t="s">
        <v>16</v>
      </c>
      <c r="C174" s="18" t="s">
        <v>88</v>
      </c>
      <c r="D174" s="18"/>
      <c r="E174" s="18" t="s">
        <v>18</v>
      </c>
      <c r="F174" s="52">
        <f t="shared" si="4"/>
        <v>11.666666666666666</v>
      </c>
      <c r="G174" s="47" t="s">
        <v>64</v>
      </c>
      <c r="H174" s="47">
        <v>0.26500000000000001</v>
      </c>
      <c r="I174" s="47">
        <v>1.589</v>
      </c>
      <c r="J174" s="47" t="s">
        <v>64</v>
      </c>
      <c r="K174" s="47">
        <v>66.83</v>
      </c>
      <c r="L174" s="47" t="s">
        <v>64</v>
      </c>
      <c r="M174" s="47" t="s">
        <v>64</v>
      </c>
      <c r="N174" s="47">
        <v>35</v>
      </c>
    </row>
    <row r="175" spans="1:14" x14ac:dyDescent="0.25">
      <c r="A175" s="18" t="s">
        <v>337</v>
      </c>
      <c r="B175" s="19" t="s">
        <v>16</v>
      </c>
      <c r="C175" s="18" t="s">
        <v>164</v>
      </c>
      <c r="D175" s="18"/>
      <c r="E175" s="18" t="s">
        <v>18</v>
      </c>
      <c r="F175" s="52">
        <f t="shared" si="4"/>
        <v>10.936666666666667</v>
      </c>
      <c r="G175" s="47" t="s">
        <v>64</v>
      </c>
      <c r="H175" s="47" t="s">
        <v>64</v>
      </c>
      <c r="I175" s="47">
        <v>2.7469999999999999</v>
      </c>
      <c r="J175" s="47" t="s">
        <v>64</v>
      </c>
      <c r="K175" s="47">
        <v>78.135000000000005</v>
      </c>
      <c r="L175" s="47">
        <v>2.58</v>
      </c>
      <c r="M175" s="47">
        <v>30.23</v>
      </c>
      <c r="N175" s="47" t="s">
        <v>64</v>
      </c>
    </row>
    <row r="176" spans="1:14" x14ac:dyDescent="0.25">
      <c r="A176" s="18" t="s">
        <v>337</v>
      </c>
      <c r="B176" s="19" t="s">
        <v>16</v>
      </c>
      <c r="C176" s="18" t="s">
        <v>95</v>
      </c>
      <c r="D176" s="18"/>
      <c r="E176" s="18" t="s">
        <v>18</v>
      </c>
      <c r="F176" s="52">
        <f t="shared" si="4"/>
        <v>10.749000000000001</v>
      </c>
      <c r="G176" s="47" t="s">
        <v>64</v>
      </c>
      <c r="H176" s="47" t="s">
        <v>64</v>
      </c>
      <c r="I176" s="47">
        <v>54.988999999999997</v>
      </c>
      <c r="J176" s="47">
        <v>51.695</v>
      </c>
      <c r="K176" s="47">
        <v>171.00800000000001</v>
      </c>
      <c r="L176" s="47">
        <v>26.866</v>
      </c>
      <c r="M176" s="47">
        <v>5.3810000000000002</v>
      </c>
      <c r="N176" s="47" t="s">
        <v>64</v>
      </c>
    </row>
    <row r="177" spans="1:14" x14ac:dyDescent="0.25">
      <c r="A177" s="18" t="s">
        <v>337</v>
      </c>
      <c r="B177" s="19" t="s">
        <v>16</v>
      </c>
      <c r="C177" s="18" t="s">
        <v>162</v>
      </c>
      <c r="D177" s="18"/>
      <c r="E177" s="18" t="s">
        <v>18</v>
      </c>
      <c r="F177" s="52">
        <f t="shared" si="4"/>
        <v>8.613999999999999</v>
      </c>
      <c r="G177" s="47" t="s">
        <v>64</v>
      </c>
      <c r="H177" s="47" t="s">
        <v>64</v>
      </c>
      <c r="I177" s="47" t="s">
        <v>64</v>
      </c>
      <c r="J177" s="47" t="s">
        <v>64</v>
      </c>
      <c r="K177" s="47" t="s">
        <v>64</v>
      </c>
      <c r="L177" s="47">
        <v>1.157</v>
      </c>
      <c r="M177" s="47">
        <v>10.503</v>
      </c>
      <c r="N177" s="47">
        <v>14.182</v>
      </c>
    </row>
    <row r="178" spans="1:14" x14ac:dyDescent="0.25">
      <c r="A178" s="18" t="s">
        <v>337</v>
      </c>
      <c r="B178" s="19" t="s">
        <v>16</v>
      </c>
      <c r="C178" s="18" t="s">
        <v>81</v>
      </c>
      <c r="D178" s="18"/>
      <c r="E178" s="18" t="s">
        <v>18</v>
      </c>
      <c r="F178" s="52">
        <f t="shared" si="4"/>
        <v>8.2763333333333318</v>
      </c>
      <c r="G178" s="47" t="s">
        <v>64</v>
      </c>
      <c r="H178" s="47" t="s">
        <v>64</v>
      </c>
      <c r="I178" s="47">
        <v>29.797000000000001</v>
      </c>
      <c r="J178" s="47">
        <v>243.221</v>
      </c>
      <c r="K178" s="47">
        <v>59.895000000000003</v>
      </c>
      <c r="L178" s="47">
        <v>21.838999999999999</v>
      </c>
      <c r="M178" s="47">
        <v>2.589</v>
      </c>
      <c r="N178" s="47">
        <v>0.40100000000000002</v>
      </c>
    </row>
    <row r="179" spans="1:14" x14ac:dyDescent="0.25">
      <c r="A179" s="18" t="s">
        <v>337</v>
      </c>
      <c r="B179" s="19" t="s">
        <v>16</v>
      </c>
      <c r="C179" s="18" t="s">
        <v>185</v>
      </c>
      <c r="D179" s="18"/>
      <c r="E179" s="18" t="s">
        <v>18</v>
      </c>
      <c r="F179" s="52">
        <f t="shared" si="4"/>
        <v>8.0280000000000005</v>
      </c>
      <c r="G179" s="47" t="s">
        <v>64</v>
      </c>
      <c r="H179" s="47">
        <v>18.013999999999999</v>
      </c>
      <c r="I179" s="47">
        <v>4.8899999999999997</v>
      </c>
      <c r="J179" s="47">
        <v>16.14</v>
      </c>
      <c r="K179" s="47">
        <v>13.882</v>
      </c>
      <c r="L179" s="47" t="s">
        <v>64</v>
      </c>
      <c r="M179" s="47">
        <v>20.475000000000001</v>
      </c>
      <c r="N179" s="47">
        <v>3.609</v>
      </c>
    </row>
    <row r="180" spans="1:14" x14ac:dyDescent="0.25">
      <c r="A180" s="18" t="s">
        <v>337</v>
      </c>
      <c r="B180" s="19" t="s">
        <v>16</v>
      </c>
      <c r="C180" s="18" t="s">
        <v>209</v>
      </c>
      <c r="D180" s="18"/>
      <c r="E180" s="18" t="s">
        <v>18</v>
      </c>
      <c r="F180" s="52">
        <f t="shared" si="4"/>
        <v>7.355999999999999</v>
      </c>
      <c r="G180" s="47" t="s">
        <v>64</v>
      </c>
      <c r="H180" s="47">
        <v>0.10100000000000001</v>
      </c>
      <c r="I180" s="47">
        <v>258.09899999999999</v>
      </c>
      <c r="J180" s="47">
        <v>100.735</v>
      </c>
      <c r="K180" s="47">
        <v>846.08199999999999</v>
      </c>
      <c r="L180" s="47">
        <v>18.013999999999999</v>
      </c>
      <c r="M180" s="47">
        <v>4.0540000000000003</v>
      </c>
      <c r="N180" s="47" t="s">
        <v>64</v>
      </c>
    </row>
    <row r="181" spans="1:14" x14ac:dyDescent="0.25">
      <c r="A181" s="18" t="s">
        <v>337</v>
      </c>
      <c r="B181" s="19" t="s">
        <v>16</v>
      </c>
      <c r="C181" s="18" t="s">
        <v>93</v>
      </c>
      <c r="D181" s="18"/>
      <c r="E181" s="18" t="s">
        <v>18</v>
      </c>
      <c r="F181" s="52">
        <f t="shared" si="4"/>
        <v>7.2290000000000001</v>
      </c>
      <c r="G181" s="47" t="s">
        <v>64</v>
      </c>
      <c r="H181" s="47" t="s">
        <v>64</v>
      </c>
      <c r="I181" s="47">
        <v>1E-3</v>
      </c>
      <c r="J181" s="47">
        <v>0.68100000000000005</v>
      </c>
      <c r="K181" s="47">
        <v>4.274</v>
      </c>
      <c r="L181" s="47">
        <v>16.913</v>
      </c>
      <c r="M181" s="47" t="s">
        <v>64</v>
      </c>
      <c r="N181" s="47">
        <v>4.774</v>
      </c>
    </row>
    <row r="182" spans="1:14" x14ac:dyDescent="0.25">
      <c r="A182" s="18" t="s">
        <v>337</v>
      </c>
      <c r="B182" s="19" t="s">
        <v>16</v>
      </c>
      <c r="C182" s="18" t="s">
        <v>92</v>
      </c>
      <c r="D182" s="18"/>
      <c r="E182" s="18" t="s">
        <v>18</v>
      </c>
      <c r="F182" s="52">
        <f t="shared" si="4"/>
        <v>6.0453333333333328</v>
      </c>
      <c r="G182" s="47" t="s">
        <v>64</v>
      </c>
      <c r="H182" s="47" t="s">
        <v>64</v>
      </c>
      <c r="I182" s="47">
        <v>105.952</v>
      </c>
      <c r="J182" s="47">
        <v>1154.3150000000001</v>
      </c>
      <c r="K182" s="47">
        <v>2.1720000000000002</v>
      </c>
      <c r="L182" s="47" t="s">
        <v>64</v>
      </c>
      <c r="M182" s="47" t="s">
        <v>64</v>
      </c>
      <c r="N182" s="47">
        <v>18.135999999999999</v>
      </c>
    </row>
    <row r="183" spans="1:14" x14ac:dyDescent="0.25">
      <c r="A183" s="18" t="s">
        <v>337</v>
      </c>
      <c r="B183" s="19" t="s">
        <v>16</v>
      </c>
      <c r="C183" s="18" t="s">
        <v>139</v>
      </c>
      <c r="D183" s="18"/>
      <c r="E183" s="18" t="s">
        <v>18</v>
      </c>
      <c r="F183" s="52">
        <f t="shared" si="4"/>
        <v>4.641</v>
      </c>
      <c r="G183" s="47" t="s">
        <v>64</v>
      </c>
      <c r="H183" s="47" t="s">
        <v>64</v>
      </c>
      <c r="I183" s="47" t="s">
        <v>64</v>
      </c>
      <c r="J183" s="47">
        <v>3.7970000000000002</v>
      </c>
      <c r="K183" s="47">
        <v>47.908999999999999</v>
      </c>
      <c r="L183" s="47" t="s">
        <v>64</v>
      </c>
      <c r="M183" s="47">
        <v>13.923</v>
      </c>
      <c r="N183" s="47" t="s">
        <v>64</v>
      </c>
    </row>
    <row r="184" spans="1:14" x14ac:dyDescent="0.25">
      <c r="A184" s="18" t="s">
        <v>337</v>
      </c>
      <c r="B184" s="19" t="s">
        <v>16</v>
      </c>
      <c r="C184" s="18" t="s">
        <v>151</v>
      </c>
      <c r="D184" s="18"/>
      <c r="E184" s="18" t="s">
        <v>18</v>
      </c>
      <c r="F184" s="52">
        <f t="shared" si="4"/>
        <v>4.4646666666666661</v>
      </c>
      <c r="G184" s="47" t="s">
        <v>64</v>
      </c>
      <c r="H184" s="47">
        <v>0.21199999999999999</v>
      </c>
      <c r="I184" s="47" t="s">
        <v>64</v>
      </c>
      <c r="J184" s="47" t="s">
        <v>64</v>
      </c>
      <c r="K184" s="47">
        <v>2.36</v>
      </c>
      <c r="L184" s="47">
        <v>7.258</v>
      </c>
      <c r="M184" s="47">
        <v>1.73</v>
      </c>
      <c r="N184" s="47">
        <v>4.4059999999999997</v>
      </c>
    </row>
    <row r="185" spans="1:14" x14ac:dyDescent="0.25">
      <c r="A185" s="18" t="s">
        <v>337</v>
      </c>
      <c r="B185" s="19" t="s">
        <v>16</v>
      </c>
      <c r="C185" s="18" t="s">
        <v>133</v>
      </c>
      <c r="D185" s="18"/>
      <c r="E185" s="18" t="s">
        <v>18</v>
      </c>
      <c r="F185" s="52">
        <f t="shared" si="4"/>
        <v>3.8109999999999999</v>
      </c>
      <c r="G185" s="47">
        <v>20.702999999999999</v>
      </c>
      <c r="H185" s="47">
        <v>5.3520000000000003</v>
      </c>
      <c r="I185" s="47">
        <v>0.39100000000000001</v>
      </c>
      <c r="J185" s="47">
        <v>130.291</v>
      </c>
      <c r="K185" s="47">
        <v>463.44299999999998</v>
      </c>
      <c r="L185" s="47">
        <v>8.1359999999999992</v>
      </c>
      <c r="M185" s="47">
        <v>3.2970000000000002</v>
      </c>
      <c r="N185" s="47" t="s">
        <v>64</v>
      </c>
    </row>
    <row r="186" spans="1:14" x14ac:dyDescent="0.25">
      <c r="A186" s="18" t="s">
        <v>337</v>
      </c>
      <c r="B186" s="19" t="s">
        <v>16</v>
      </c>
      <c r="C186" s="18" t="s">
        <v>86</v>
      </c>
      <c r="D186" s="18"/>
      <c r="E186" s="18" t="s">
        <v>18</v>
      </c>
      <c r="F186" s="52">
        <f t="shared" si="4"/>
        <v>3.4016666666666668</v>
      </c>
      <c r="G186" s="47" t="s">
        <v>64</v>
      </c>
      <c r="H186" s="47" t="s">
        <v>64</v>
      </c>
      <c r="I186" s="47">
        <v>49.231000000000002</v>
      </c>
      <c r="J186" s="47" t="s">
        <v>64</v>
      </c>
      <c r="K186" s="47" t="s">
        <v>64</v>
      </c>
      <c r="L186" s="47">
        <v>10.112</v>
      </c>
      <c r="M186" s="47">
        <v>9.2999999999999999E-2</v>
      </c>
      <c r="N186" s="47" t="s">
        <v>64</v>
      </c>
    </row>
    <row r="187" spans="1:14" x14ac:dyDescent="0.25">
      <c r="A187" s="18" t="s">
        <v>337</v>
      </c>
      <c r="B187" s="19" t="s">
        <v>16</v>
      </c>
      <c r="C187" s="18" t="s">
        <v>125</v>
      </c>
      <c r="D187" s="18"/>
      <c r="E187" s="18" t="s">
        <v>18</v>
      </c>
      <c r="F187" s="52">
        <f t="shared" si="4"/>
        <v>2.3703333333333334</v>
      </c>
      <c r="G187" s="47" t="s">
        <v>64</v>
      </c>
      <c r="H187" s="47" t="s">
        <v>64</v>
      </c>
      <c r="I187" s="47">
        <v>4</v>
      </c>
      <c r="J187" s="47">
        <v>3350.0509999999999</v>
      </c>
      <c r="K187" s="47">
        <v>261.65499999999997</v>
      </c>
      <c r="L187" s="47">
        <v>4.8920000000000003</v>
      </c>
      <c r="M187" s="47">
        <v>0.37</v>
      </c>
      <c r="N187" s="47">
        <v>1.849</v>
      </c>
    </row>
    <row r="188" spans="1:14" x14ac:dyDescent="0.25">
      <c r="A188" s="18" t="s">
        <v>337</v>
      </c>
      <c r="B188" s="19" t="s">
        <v>16</v>
      </c>
      <c r="C188" s="18" t="s">
        <v>83</v>
      </c>
      <c r="D188" s="18"/>
      <c r="E188" s="18" t="s">
        <v>18</v>
      </c>
      <c r="F188" s="52">
        <f t="shared" si="4"/>
        <v>2.214</v>
      </c>
      <c r="G188" s="47">
        <v>93.024000000000001</v>
      </c>
      <c r="H188" s="47">
        <v>0.69599999999999995</v>
      </c>
      <c r="I188" s="47" t="s">
        <v>64</v>
      </c>
      <c r="J188" s="47" t="s">
        <v>64</v>
      </c>
      <c r="K188" s="47" t="s">
        <v>64</v>
      </c>
      <c r="L188" s="47">
        <v>6.25</v>
      </c>
      <c r="M188" s="47" t="s">
        <v>64</v>
      </c>
      <c r="N188" s="47">
        <v>0.39200000000000002</v>
      </c>
    </row>
    <row r="189" spans="1:14" x14ac:dyDescent="0.25">
      <c r="A189" s="18" t="s">
        <v>337</v>
      </c>
      <c r="B189" s="19" t="s">
        <v>16</v>
      </c>
      <c r="C189" s="18" t="s">
        <v>74</v>
      </c>
      <c r="D189" s="18"/>
      <c r="E189" s="18" t="s">
        <v>18</v>
      </c>
      <c r="F189" s="52">
        <f t="shared" si="4"/>
        <v>1.665</v>
      </c>
      <c r="G189" s="47" t="s">
        <v>64</v>
      </c>
      <c r="H189" s="47">
        <v>0.28999999999999998</v>
      </c>
      <c r="I189" s="47">
        <v>22.661000000000001</v>
      </c>
      <c r="J189" s="47">
        <v>0.3</v>
      </c>
      <c r="K189" s="47">
        <v>5.181</v>
      </c>
      <c r="L189" s="47">
        <v>4.9950000000000001</v>
      </c>
      <c r="M189" s="47" t="s">
        <v>64</v>
      </c>
      <c r="N189" s="47" t="s">
        <v>64</v>
      </c>
    </row>
    <row r="190" spans="1:14" x14ac:dyDescent="0.25">
      <c r="A190" s="18" t="s">
        <v>337</v>
      </c>
      <c r="B190" s="19" t="s">
        <v>16</v>
      </c>
      <c r="C190" s="18" t="s">
        <v>202</v>
      </c>
      <c r="D190" s="18"/>
      <c r="E190" s="18" t="s">
        <v>18</v>
      </c>
      <c r="F190" s="52">
        <f t="shared" si="4"/>
        <v>1.1660000000000001</v>
      </c>
      <c r="G190" s="47" t="s">
        <v>64</v>
      </c>
      <c r="H190" s="47" t="s">
        <v>64</v>
      </c>
      <c r="I190" s="47" t="s">
        <v>64</v>
      </c>
      <c r="J190" s="47" t="s">
        <v>64</v>
      </c>
      <c r="K190" s="47" t="s">
        <v>64</v>
      </c>
      <c r="L190" s="47" t="s">
        <v>64</v>
      </c>
      <c r="M190" s="47">
        <v>3.4980000000000002</v>
      </c>
      <c r="N190" s="47" t="s">
        <v>64</v>
      </c>
    </row>
    <row r="191" spans="1:14" x14ac:dyDescent="0.25">
      <c r="A191" s="18" t="s">
        <v>337</v>
      </c>
      <c r="B191" s="19" t="s">
        <v>16</v>
      </c>
      <c r="C191" s="18" t="s">
        <v>118</v>
      </c>
      <c r="D191" s="18"/>
      <c r="E191" s="18" t="s">
        <v>18</v>
      </c>
      <c r="F191" s="52">
        <f t="shared" si="4"/>
        <v>0.85066666666666668</v>
      </c>
      <c r="G191" s="47" t="s">
        <v>64</v>
      </c>
      <c r="H191" s="47" t="s">
        <v>64</v>
      </c>
      <c r="I191" s="47">
        <v>7.2999999999999995E-2</v>
      </c>
      <c r="J191" s="47" t="s">
        <v>64</v>
      </c>
      <c r="K191" s="47" t="s">
        <v>64</v>
      </c>
      <c r="L191" s="47">
        <v>0.17199999999999999</v>
      </c>
      <c r="M191" s="47">
        <v>2.38</v>
      </c>
      <c r="N191" s="47" t="s">
        <v>64</v>
      </c>
    </row>
    <row r="192" spans="1:14" x14ac:dyDescent="0.25">
      <c r="A192" s="18" t="s">
        <v>337</v>
      </c>
      <c r="B192" s="19" t="s">
        <v>16</v>
      </c>
      <c r="C192" s="18" t="s">
        <v>195</v>
      </c>
      <c r="D192" s="18"/>
      <c r="E192" s="18" t="s">
        <v>18</v>
      </c>
      <c r="F192" s="52">
        <f t="shared" si="4"/>
        <v>0.70266666666666655</v>
      </c>
      <c r="G192" s="47" t="s">
        <v>64</v>
      </c>
      <c r="H192" s="47">
        <v>0.156</v>
      </c>
      <c r="I192" s="47">
        <v>80.545000000000002</v>
      </c>
      <c r="J192" s="47">
        <v>5.2990000000000004</v>
      </c>
      <c r="K192" s="47" t="s">
        <v>64</v>
      </c>
      <c r="L192" s="47">
        <v>2.0339999999999998</v>
      </c>
      <c r="M192" s="47">
        <v>7.3999999999999996E-2</v>
      </c>
      <c r="N192" s="47" t="s">
        <v>64</v>
      </c>
    </row>
    <row r="193" spans="1:14" x14ac:dyDescent="0.25">
      <c r="A193" s="18" t="s">
        <v>337</v>
      </c>
      <c r="B193" s="19" t="s">
        <v>16</v>
      </c>
      <c r="C193" s="18" t="s">
        <v>184</v>
      </c>
      <c r="D193" s="18"/>
      <c r="E193" s="18" t="s">
        <v>18</v>
      </c>
      <c r="F193" s="52">
        <f t="shared" si="4"/>
        <v>0.57999999999999996</v>
      </c>
      <c r="G193" s="47" t="s">
        <v>64</v>
      </c>
      <c r="H193" s="47" t="s">
        <v>64</v>
      </c>
      <c r="I193" s="47" t="s">
        <v>64</v>
      </c>
      <c r="J193" s="47">
        <v>0.33400000000000002</v>
      </c>
      <c r="K193" s="47" t="s">
        <v>64</v>
      </c>
      <c r="L193" s="47">
        <v>1.74</v>
      </c>
      <c r="M193" s="47" t="s">
        <v>64</v>
      </c>
      <c r="N193" s="47" t="s">
        <v>64</v>
      </c>
    </row>
    <row r="194" spans="1:14" x14ac:dyDescent="0.25">
      <c r="A194" s="18" t="s">
        <v>337</v>
      </c>
      <c r="B194" s="19" t="s">
        <v>16</v>
      </c>
      <c r="C194" s="18" t="s">
        <v>163</v>
      </c>
      <c r="D194" s="18"/>
      <c r="E194" s="18" t="s">
        <v>18</v>
      </c>
      <c r="F194" s="52">
        <f t="shared" si="4"/>
        <v>0.57333333333333336</v>
      </c>
      <c r="G194" s="47" t="s">
        <v>64</v>
      </c>
      <c r="H194" s="47" t="s">
        <v>64</v>
      </c>
      <c r="I194" s="47" t="s">
        <v>64</v>
      </c>
      <c r="J194" s="47" t="s">
        <v>64</v>
      </c>
      <c r="K194" s="47" t="s">
        <v>64</v>
      </c>
      <c r="L194" s="47">
        <v>1.72</v>
      </c>
      <c r="M194" s="47" t="s">
        <v>64</v>
      </c>
      <c r="N194" s="47" t="s">
        <v>64</v>
      </c>
    </row>
    <row r="195" spans="1:14" x14ac:dyDescent="0.25">
      <c r="A195" s="18" t="s">
        <v>337</v>
      </c>
      <c r="B195" s="19" t="s">
        <v>16</v>
      </c>
      <c r="C195" s="18" t="s">
        <v>270</v>
      </c>
      <c r="D195" s="18"/>
      <c r="E195" s="18" t="s">
        <v>18</v>
      </c>
      <c r="F195" s="52">
        <f t="shared" si="4"/>
        <v>0.46433333333333332</v>
      </c>
      <c r="G195" s="47" t="s">
        <v>64</v>
      </c>
      <c r="H195" s="47">
        <v>0.186</v>
      </c>
      <c r="I195" s="47">
        <v>14.972</v>
      </c>
      <c r="J195" s="47">
        <v>17.306999999999999</v>
      </c>
      <c r="K195" s="47">
        <v>74.003</v>
      </c>
      <c r="L195" s="47">
        <v>1.393</v>
      </c>
      <c r="M195" s="47" t="s">
        <v>64</v>
      </c>
      <c r="N195" s="47" t="s">
        <v>64</v>
      </c>
    </row>
    <row r="196" spans="1:14" x14ac:dyDescent="0.25">
      <c r="A196" s="18" t="s">
        <v>337</v>
      </c>
      <c r="B196" s="19" t="s">
        <v>16</v>
      </c>
      <c r="C196" s="18" t="s">
        <v>200</v>
      </c>
      <c r="D196" s="18"/>
      <c r="E196" s="18" t="s">
        <v>18</v>
      </c>
      <c r="F196" s="52">
        <f t="shared" si="4"/>
        <v>0.39733333333333332</v>
      </c>
      <c r="G196" s="47">
        <v>90.981999999999999</v>
      </c>
      <c r="H196" s="47" t="s">
        <v>64</v>
      </c>
      <c r="I196" s="47">
        <v>0.56599999999999995</v>
      </c>
      <c r="J196" s="47" t="s">
        <v>64</v>
      </c>
      <c r="K196" s="47" t="s">
        <v>64</v>
      </c>
      <c r="L196" s="47" t="s">
        <v>64</v>
      </c>
      <c r="M196" s="47">
        <v>1.1919999999999999</v>
      </c>
      <c r="N196" s="47" t="s">
        <v>64</v>
      </c>
    </row>
    <row r="197" spans="1:14" x14ac:dyDescent="0.25">
      <c r="A197" s="18" t="s">
        <v>337</v>
      </c>
      <c r="B197" s="19" t="s">
        <v>16</v>
      </c>
      <c r="C197" s="18" t="s">
        <v>207</v>
      </c>
      <c r="D197" s="18"/>
      <c r="E197" s="18" t="s">
        <v>18</v>
      </c>
      <c r="F197" s="52">
        <f t="shared" si="4"/>
        <v>0.39366666666666666</v>
      </c>
      <c r="G197" s="47" t="s">
        <v>64</v>
      </c>
      <c r="H197" s="47" t="s">
        <v>64</v>
      </c>
      <c r="I197" s="47" t="s">
        <v>64</v>
      </c>
      <c r="J197" s="47" t="s">
        <v>64</v>
      </c>
      <c r="K197" s="47" t="s">
        <v>64</v>
      </c>
      <c r="L197" s="47" t="s">
        <v>64</v>
      </c>
      <c r="M197" s="47">
        <v>1.181</v>
      </c>
      <c r="N197" s="47" t="s">
        <v>64</v>
      </c>
    </row>
    <row r="198" spans="1:14" x14ac:dyDescent="0.25">
      <c r="A198" s="18" t="s">
        <v>337</v>
      </c>
      <c r="B198" s="19" t="s">
        <v>16</v>
      </c>
      <c r="C198" s="18" t="s">
        <v>210</v>
      </c>
      <c r="D198" s="18"/>
      <c r="E198" s="18" t="s">
        <v>18</v>
      </c>
      <c r="F198" s="52">
        <f t="shared" si="4"/>
        <v>0.34333333333333332</v>
      </c>
      <c r="G198" s="47">
        <v>0.13500000000000001</v>
      </c>
      <c r="H198" s="47" t="s">
        <v>64</v>
      </c>
      <c r="I198" s="47" t="s">
        <v>64</v>
      </c>
      <c r="J198" s="47">
        <v>0.28799999999999998</v>
      </c>
      <c r="K198" s="47">
        <v>47.981000000000002</v>
      </c>
      <c r="L198" s="47">
        <v>1.03</v>
      </c>
      <c r="M198" s="47" t="s">
        <v>64</v>
      </c>
      <c r="N198" s="47" t="s">
        <v>64</v>
      </c>
    </row>
    <row r="199" spans="1:14" x14ac:dyDescent="0.25">
      <c r="A199" s="18" t="s">
        <v>337</v>
      </c>
      <c r="B199" s="19" t="s">
        <v>16</v>
      </c>
      <c r="C199" s="18" t="s">
        <v>84</v>
      </c>
      <c r="D199" s="18"/>
      <c r="E199" s="18" t="s">
        <v>18</v>
      </c>
      <c r="F199" s="52">
        <f t="shared" si="4"/>
        <v>0.153</v>
      </c>
      <c r="G199" s="47" t="s">
        <v>64</v>
      </c>
      <c r="H199" s="47">
        <v>1.3380000000000001</v>
      </c>
      <c r="I199" s="47">
        <v>8.1140000000000008</v>
      </c>
      <c r="J199" s="47" t="s">
        <v>64</v>
      </c>
      <c r="K199" s="47" t="s">
        <v>64</v>
      </c>
      <c r="L199" s="47" t="s">
        <v>64</v>
      </c>
      <c r="M199" s="47" t="s">
        <v>64</v>
      </c>
      <c r="N199" s="47">
        <v>0.45900000000000002</v>
      </c>
    </row>
    <row r="200" spans="1:14" x14ac:dyDescent="0.25">
      <c r="A200" s="18" t="s">
        <v>337</v>
      </c>
      <c r="B200" s="19" t="s">
        <v>16</v>
      </c>
      <c r="C200" s="18" t="s">
        <v>141</v>
      </c>
      <c r="D200" s="18"/>
      <c r="E200" s="18" t="s">
        <v>18</v>
      </c>
      <c r="F200" s="52">
        <f t="shared" ref="F200:F211" si="5">SUM(L200:N200)/3</f>
        <v>4.8999999999999995E-2</v>
      </c>
      <c r="G200" s="47" t="s">
        <v>64</v>
      </c>
      <c r="H200" s="47" t="s">
        <v>64</v>
      </c>
      <c r="I200" s="47" t="s">
        <v>64</v>
      </c>
      <c r="J200" s="47">
        <v>22.17</v>
      </c>
      <c r="K200" s="47" t="s">
        <v>64</v>
      </c>
      <c r="L200" s="47" t="s">
        <v>64</v>
      </c>
      <c r="M200" s="47">
        <v>0.14699999999999999</v>
      </c>
      <c r="N200" s="47" t="s">
        <v>64</v>
      </c>
    </row>
    <row r="201" spans="1:14" x14ac:dyDescent="0.25">
      <c r="A201" s="18" t="s">
        <v>337</v>
      </c>
      <c r="B201" s="19" t="s">
        <v>16</v>
      </c>
      <c r="C201" s="18" t="s">
        <v>212</v>
      </c>
      <c r="D201" s="18"/>
      <c r="E201" s="18" t="s">
        <v>18</v>
      </c>
      <c r="F201" s="52">
        <f t="shared" si="5"/>
        <v>1.6666666666666666E-2</v>
      </c>
      <c r="G201" s="47" t="s">
        <v>64</v>
      </c>
      <c r="H201" s="47" t="s">
        <v>64</v>
      </c>
      <c r="I201" s="47">
        <v>1E-3</v>
      </c>
      <c r="J201" s="47">
        <v>0.36</v>
      </c>
      <c r="K201" s="47">
        <v>7.6109999999999998</v>
      </c>
      <c r="L201" s="47" t="s">
        <v>64</v>
      </c>
      <c r="M201" s="47">
        <v>0.05</v>
      </c>
      <c r="N201" s="47" t="s">
        <v>64</v>
      </c>
    </row>
    <row r="202" spans="1:14" x14ac:dyDescent="0.25">
      <c r="A202" s="18" t="s">
        <v>337</v>
      </c>
      <c r="B202" s="19" t="s">
        <v>16</v>
      </c>
      <c r="C202" s="18" t="s">
        <v>94</v>
      </c>
      <c r="D202" s="18"/>
      <c r="E202" s="18" t="s">
        <v>18</v>
      </c>
      <c r="F202" s="52">
        <f t="shared" si="5"/>
        <v>1.0666666666666666E-2</v>
      </c>
      <c r="G202" s="47" t="s">
        <v>64</v>
      </c>
      <c r="H202" s="47">
        <v>0.63100000000000001</v>
      </c>
      <c r="I202" s="47" t="s">
        <v>64</v>
      </c>
      <c r="J202" s="47" t="s">
        <v>64</v>
      </c>
      <c r="K202" s="47">
        <v>0.06</v>
      </c>
      <c r="L202" s="47" t="s">
        <v>64</v>
      </c>
      <c r="M202" s="47" t="s">
        <v>64</v>
      </c>
      <c r="N202" s="47">
        <v>3.2000000000000001E-2</v>
      </c>
    </row>
    <row r="203" spans="1:14" x14ac:dyDescent="0.25">
      <c r="A203" s="18" t="s">
        <v>337</v>
      </c>
      <c r="B203" s="19" t="s">
        <v>16</v>
      </c>
      <c r="C203" s="18" t="s">
        <v>152</v>
      </c>
      <c r="D203" s="18"/>
      <c r="E203" s="18" t="s">
        <v>18</v>
      </c>
      <c r="F203" s="52">
        <f t="shared" si="5"/>
        <v>0</v>
      </c>
      <c r="G203" s="47" t="s">
        <v>64</v>
      </c>
      <c r="H203" s="47" t="s">
        <v>64</v>
      </c>
      <c r="I203" s="47" t="s">
        <v>64</v>
      </c>
      <c r="J203" s="47">
        <v>3.1E-2</v>
      </c>
      <c r="K203" s="47">
        <v>276.24099999999999</v>
      </c>
      <c r="L203" s="47" t="s">
        <v>64</v>
      </c>
      <c r="M203" s="47" t="s">
        <v>64</v>
      </c>
      <c r="N203" s="47" t="s">
        <v>64</v>
      </c>
    </row>
    <row r="204" spans="1:14" x14ac:dyDescent="0.25">
      <c r="A204" s="18" t="s">
        <v>337</v>
      </c>
      <c r="B204" s="19" t="s">
        <v>16</v>
      </c>
      <c r="C204" s="18" t="s">
        <v>177</v>
      </c>
      <c r="D204" s="18"/>
      <c r="E204" s="18" t="s">
        <v>18</v>
      </c>
      <c r="F204" s="52">
        <f t="shared" si="5"/>
        <v>0</v>
      </c>
      <c r="G204" s="47" t="s">
        <v>64</v>
      </c>
      <c r="H204" s="47" t="s">
        <v>64</v>
      </c>
      <c r="I204" s="47">
        <v>6.2119999999999997</v>
      </c>
      <c r="J204" s="47">
        <v>16.524000000000001</v>
      </c>
      <c r="K204" s="47" t="s">
        <v>64</v>
      </c>
      <c r="L204" s="47" t="s">
        <v>64</v>
      </c>
      <c r="M204" s="47" t="s">
        <v>64</v>
      </c>
      <c r="N204" s="47" t="s">
        <v>64</v>
      </c>
    </row>
    <row r="205" spans="1:14" x14ac:dyDescent="0.25">
      <c r="A205" s="18" t="s">
        <v>337</v>
      </c>
      <c r="B205" s="19" t="s">
        <v>16</v>
      </c>
      <c r="C205" s="18" t="s">
        <v>204</v>
      </c>
      <c r="D205" s="18"/>
      <c r="E205" s="18" t="s">
        <v>18</v>
      </c>
      <c r="F205" s="52">
        <f t="shared" si="5"/>
        <v>0</v>
      </c>
      <c r="G205" s="47" t="s">
        <v>64</v>
      </c>
      <c r="H205" s="47" t="s">
        <v>64</v>
      </c>
      <c r="I205" s="47" t="s">
        <v>64</v>
      </c>
      <c r="J205" s="47">
        <v>19.18</v>
      </c>
      <c r="K205" s="47" t="s">
        <v>64</v>
      </c>
      <c r="L205" s="47" t="s">
        <v>64</v>
      </c>
      <c r="M205" s="47" t="s">
        <v>64</v>
      </c>
      <c r="N205" s="47" t="s">
        <v>64</v>
      </c>
    </row>
    <row r="206" spans="1:14" x14ac:dyDescent="0.25">
      <c r="A206" s="18" t="s">
        <v>337</v>
      </c>
      <c r="B206" s="19" t="s">
        <v>16</v>
      </c>
      <c r="C206" s="18" t="s">
        <v>105</v>
      </c>
      <c r="D206" s="18"/>
      <c r="E206" s="18" t="s">
        <v>18</v>
      </c>
      <c r="F206" s="52">
        <f t="shared" si="5"/>
        <v>0</v>
      </c>
      <c r="G206" s="47" t="s">
        <v>64</v>
      </c>
      <c r="H206" s="47" t="s">
        <v>64</v>
      </c>
      <c r="I206" s="47">
        <v>1E-3</v>
      </c>
      <c r="J206" s="47" t="s">
        <v>64</v>
      </c>
      <c r="K206" s="47">
        <v>114.001</v>
      </c>
      <c r="L206" s="47" t="s">
        <v>64</v>
      </c>
      <c r="M206" s="47" t="s">
        <v>64</v>
      </c>
      <c r="N206" s="47" t="s">
        <v>64</v>
      </c>
    </row>
    <row r="207" spans="1:14" x14ac:dyDescent="0.25">
      <c r="A207" s="18" t="s">
        <v>337</v>
      </c>
      <c r="B207" s="19" t="s">
        <v>16</v>
      </c>
      <c r="C207" s="18" t="s">
        <v>48</v>
      </c>
      <c r="D207" s="18"/>
      <c r="E207" s="18" t="s">
        <v>18</v>
      </c>
      <c r="F207" s="52">
        <f t="shared" si="5"/>
        <v>0</v>
      </c>
      <c r="G207" s="47" t="s">
        <v>64</v>
      </c>
      <c r="H207" s="47" t="s">
        <v>64</v>
      </c>
      <c r="I207" s="47" t="s">
        <v>64</v>
      </c>
      <c r="J207" s="47" t="s">
        <v>64</v>
      </c>
      <c r="K207" s="47">
        <v>66.64</v>
      </c>
      <c r="L207" s="47" t="s">
        <v>64</v>
      </c>
      <c r="M207" s="47" t="s">
        <v>64</v>
      </c>
      <c r="N207" s="47" t="s">
        <v>64</v>
      </c>
    </row>
    <row r="208" spans="1:14" x14ac:dyDescent="0.25">
      <c r="A208" s="18" t="s">
        <v>337</v>
      </c>
      <c r="B208" s="19" t="s">
        <v>16</v>
      </c>
      <c r="C208" s="18" t="s">
        <v>275</v>
      </c>
      <c r="D208" s="18"/>
      <c r="E208" s="18" t="s">
        <v>18</v>
      </c>
      <c r="F208" s="52">
        <f t="shared" si="5"/>
        <v>0</v>
      </c>
      <c r="G208" s="47" t="s">
        <v>64</v>
      </c>
      <c r="H208" s="47" t="s">
        <v>64</v>
      </c>
      <c r="I208" s="47">
        <v>5.5359999999999996</v>
      </c>
      <c r="J208" s="47">
        <v>236.27799999999999</v>
      </c>
      <c r="K208" s="47">
        <v>16.151</v>
      </c>
      <c r="L208" s="47" t="s">
        <v>64</v>
      </c>
      <c r="M208" s="47" t="s">
        <v>64</v>
      </c>
      <c r="N208" s="47" t="s">
        <v>64</v>
      </c>
    </row>
    <row r="209" spans="1:14" x14ac:dyDescent="0.25">
      <c r="A209" s="18" t="s">
        <v>337</v>
      </c>
      <c r="B209" s="19" t="s">
        <v>16</v>
      </c>
      <c r="C209" s="18" t="s">
        <v>211</v>
      </c>
      <c r="D209" s="18"/>
      <c r="E209" s="18" t="s">
        <v>18</v>
      </c>
      <c r="F209" s="52">
        <f t="shared" si="5"/>
        <v>0</v>
      </c>
      <c r="G209" s="47" t="s">
        <v>64</v>
      </c>
      <c r="H209" s="47" t="s">
        <v>64</v>
      </c>
      <c r="I209" s="47" t="s">
        <v>64</v>
      </c>
      <c r="J209" s="47">
        <v>3.3069999999999999</v>
      </c>
      <c r="K209" s="47">
        <v>29.949000000000002</v>
      </c>
      <c r="L209" s="47" t="s">
        <v>64</v>
      </c>
      <c r="M209" s="47" t="s">
        <v>64</v>
      </c>
      <c r="N209" s="47" t="s">
        <v>64</v>
      </c>
    </row>
    <row r="210" spans="1:14" x14ac:dyDescent="0.25">
      <c r="A210" s="18" t="s">
        <v>337</v>
      </c>
      <c r="B210" s="19" t="s">
        <v>16</v>
      </c>
      <c r="C210" s="18" t="s">
        <v>82</v>
      </c>
      <c r="D210" s="18"/>
      <c r="E210" s="18" t="s">
        <v>18</v>
      </c>
      <c r="F210" s="52">
        <f t="shared" si="5"/>
        <v>0</v>
      </c>
      <c r="G210" s="47" t="s">
        <v>64</v>
      </c>
      <c r="H210" s="47" t="s">
        <v>64</v>
      </c>
      <c r="I210" s="47">
        <v>0</v>
      </c>
      <c r="J210" s="47" t="s">
        <v>64</v>
      </c>
      <c r="K210" s="47" t="s">
        <v>64</v>
      </c>
      <c r="L210" s="47" t="s">
        <v>64</v>
      </c>
      <c r="M210" s="47" t="s">
        <v>64</v>
      </c>
      <c r="N210" s="47" t="s">
        <v>64</v>
      </c>
    </row>
    <row r="211" spans="1:14" x14ac:dyDescent="0.25">
      <c r="A211" s="18" t="s">
        <v>337</v>
      </c>
      <c r="B211" s="19" t="s">
        <v>16</v>
      </c>
      <c r="C211" s="18" t="s">
        <v>213</v>
      </c>
      <c r="D211" s="18"/>
      <c r="E211" s="18" t="s">
        <v>18</v>
      </c>
      <c r="F211" s="52">
        <f t="shared" si="5"/>
        <v>0</v>
      </c>
      <c r="G211" s="47" t="s">
        <v>64</v>
      </c>
      <c r="H211" s="47" t="s">
        <v>64</v>
      </c>
      <c r="I211" s="47" t="s">
        <v>64</v>
      </c>
      <c r="J211" s="47">
        <v>0.312</v>
      </c>
      <c r="K211" s="47">
        <v>114.56100000000001</v>
      </c>
      <c r="L211" s="47" t="s">
        <v>64</v>
      </c>
      <c r="M211" s="47" t="s">
        <v>64</v>
      </c>
      <c r="N211" s="47" t="s">
        <v>64</v>
      </c>
    </row>
    <row r="213" spans="1:14" x14ac:dyDescent="0.25">
      <c r="A213" s="18" t="s">
        <v>337</v>
      </c>
      <c r="B213" s="19" t="s">
        <v>16</v>
      </c>
      <c r="C213" s="18" t="s">
        <v>216</v>
      </c>
      <c r="D213" s="18" t="s">
        <v>21</v>
      </c>
      <c r="E213" s="18" t="s">
        <v>18</v>
      </c>
      <c r="F213" s="52">
        <v>20567.673333333336</v>
      </c>
      <c r="G213" s="47">
        <v>9792.5769999999993</v>
      </c>
      <c r="H213" s="47">
        <v>14414.043</v>
      </c>
      <c r="I213" s="47">
        <v>4607.22</v>
      </c>
      <c r="J213" s="47">
        <v>5317.5649999999996</v>
      </c>
      <c r="K213" s="47">
        <v>10875.769</v>
      </c>
      <c r="L213" s="47">
        <v>40502.843000000001</v>
      </c>
      <c r="M213" s="47">
        <v>13491.343000000001</v>
      </c>
      <c r="N213" s="47">
        <v>7708.8339999999998</v>
      </c>
    </row>
    <row r="214" spans="1:14" x14ac:dyDescent="0.25">
      <c r="A214" s="18" t="s">
        <v>337</v>
      </c>
      <c r="B214" s="19" t="s">
        <v>16</v>
      </c>
      <c r="C214" s="18" t="s">
        <v>217</v>
      </c>
      <c r="D214" s="18" t="s">
        <v>21</v>
      </c>
      <c r="E214" s="18" t="s">
        <v>18</v>
      </c>
      <c r="F214" s="52">
        <v>32764.244999999999</v>
      </c>
      <c r="G214" s="47">
        <v>39734.811000000002</v>
      </c>
      <c r="H214" s="47">
        <v>35081.593000000001</v>
      </c>
      <c r="I214" s="47">
        <v>124866.35400000001</v>
      </c>
      <c r="J214" s="47">
        <v>19746.225999999999</v>
      </c>
      <c r="K214" s="47">
        <v>18722.555</v>
      </c>
      <c r="L214" s="47">
        <v>35240.495000000003</v>
      </c>
      <c r="M214" s="47">
        <v>29243.097000000002</v>
      </c>
      <c r="N214" s="47">
        <v>33809.142999999996</v>
      </c>
    </row>
    <row r="215" spans="1:14" x14ac:dyDescent="0.25">
      <c r="A215" s="18" t="s">
        <v>337</v>
      </c>
      <c r="B215" s="19" t="s">
        <v>16</v>
      </c>
      <c r="C215" s="18" t="s">
        <v>218</v>
      </c>
      <c r="D215" s="18" t="s">
        <v>21</v>
      </c>
      <c r="E215" s="18" t="s">
        <v>18</v>
      </c>
      <c r="F215" s="52">
        <v>4970.1423333333332</v>
      </c>
      <c r="G215" s="47">
        <v>23629.436000000002</v>
      </c>
      <c r="H215" s="47">
        <v>5094.3909999999996</v>
      </c>
      <c r="I215" s="47">
        <v>74872.664999999994</v>
      </c>
      <c r="J215" s="47">
        <v>7876.1220000000003</v>
      </c>
      <c r="K215" s="47">
        <v>16816.594000000001</v>
      </c>
      <c r="L215" s="47">
        <v>1512.913</v>
      </c>
      <c r="M215" s="47">
        <v>5500.4520000000002</v>
      </c>
      <c r="N215" s="47">
        <v>7897.0619999999999</v>
      </c>
    </row>
    <row r="216" spans="1:14" x14ac:dyDescent="0.25">
      <c r="A216" s="18" t="s">
        <v>337</v>
      </c>
      <c r="B216" s="19" t="s">
        <v>16</v>
      </c>
      <c r="C216" s="18" t="s">
        <v>219</v>
      </c>
      <c r="D216" s="18" t="s">
        <v>21</v>
      </c>
      <c r="E216" s="18" t="s">
        <v>18</v>
      </c>
      <c r="F216" s="52">
        <v>8571.769666666667</v>
      </c>
      <c r="G216" s="47">
        <v>7123.7610000000004</v>
      </c>
      <c r="H216" s="47">
        <v>11205.244000000001</v>
      </c>
      <c r="I216" s="47">
        <v>25772.044999999998</v>
      </c>
      <c r="J216" s="47">
        <v>8212.4</v>
      </c>
      <c r="K216" s="47">
        <v>9501.7440000000006</v>
      </c>
      <c r="L216" s="47">
        <v>10996.25</v>
      </c>
      <c r="M216" s="47">
        <v>5072.8950000000004</v>
      </c>
      <c r="N216" s="47">
        <v>9646.1640000000007</v>
      </c>
    </row>
    <row r="217" spans="1:14" x14ac:dyDescent="0.25">
      <c r="A217" s="18" t="s">
        <v>337</v>
      </c>
      <c r="B217" s="19" t="s">
        <v>16</v>
      </c>
      <c r="C217" s="18" t="s">
        <v>220</v>
      </c>
      <c r="D217" s="18" t="s">
        <v>21</v>
      </c>
      <c r="E217" s="18" t="s">
        <v>18</v>
      </c>
      <c r="F217" s="52">
        <v>3772.2796666666673</v>
      </c>
      <c r="G217" s="47">
        <v>4908.8980000000001</v>
      </c>
      <c r="H217" s="47">
        <v>8715.5930000000008</v>
      </c>
      <c r="I217" s="47">
        <v>38142.881999999998</v>
      </c>
      <c r="J217" s="47">
        <v>2915.7069999999999</v>
      </c>
      <c r="K217" s="47">
        <v>3456.1729999999998</v>
      </c>
      <c r="L217" s="47">
        <v>4598.1350000000002</v>
      </c>
      <c r="M217" s="47">
        <v>4029.5680000000002</v>
      </c>
      <c r="N217" s="47">
        <v>2689.136</v>
      </c>
    </row>
    <row r="218" spans="1:14" x14ac:dyDescent="0.25">
      <c r="A218" s="18" t="s">
        <v>337</v>
      </c>
      <c r="B218" s="19" t="s">
        <v>16</v>
      </c>
      <c r="C218" s="18" t="s">
        <v>221</v>
      </c>
      <c r="D218" s="18" t="s">
        <v>21</v>
      </c>
      <c r="E218" s="18" t="s">
        <v>18</v>
      </c>
      <c r="F218" s="52">
        <v>525851.14</v>
      </c>
      <c r="G218" s="47">
        <v>370595.66</v>
      </c>
      <c r="H218" s="47">
        <v>447302.54300000001</v>
      </c>
      <c r="I218" s="47">
        <v>481920.48</v>
      </c>
      <c r="J218" s="47">
        <v>119698.564</v>
      </c>
      <c r="K218" s="47">
        <v>328373.96500000003</v>
      </c>
      <c r="L218" s="47">
        <v>1110363.7849999999</v>
      </c>
      <c r="M218" s="47">
        <v>327928.76500000001</v>
      </c>
      <c r="N218" s="47">
        <v>139260.87</v>
      </c>
    </row>
    <row r="219" spans="1:14" x14ac:dyDescent="0.25">
      <c r="A219" s="18" t="s">
        <v>337</v>
      </c>
      <c r="B219" s="19" t="s">
        <v>16</v>
      </c>
      <c r="C219" s="18" t="s">
        <v>222</v>
      </c>
      <c r="D219" s="18" t="s">
        <v>21</v>
      </c>
      <c r="E219" s="18" t="s">
        <v>18</v>
      </c>
      <c r="F219" s="52">
        <v>5457.8393333333333</v>
      </c>
      <c r="G219" s="47">
        <v>48593.428</v>
      </c>
      <c r="H219" s="47">
        <v>42021.838000000003</v>
      </c>
      <c r="I219" s="47">
        <v>52447.521999999997</v>
      </c>
      <c r="J219" s="47">
        <v>2222.1880000000001</v>
      </c>
      <c r="K219" s="47">
        <v>7010.8620000000001</v>
      </c>
      <c r="L219" s="47">
        <v>8871.2420000000002</v>
      </c>
      <c r="M219" s="47">
        <v>1652.452</v>
      </c>
      <c r="N219" s="47">
        <v>5849.8239999999996</v>
      </c>
    </row>
    <row r="220" spans="1:14" x14ac:dyDescent="0.25">
      <c r="A220" s="18" t="s">
        <v>337</v>
      </c>
      <c r="B220" s="19" t="s">
        <v>16</v>
      </c>
      <c r="C220" s="18" t="s">
        <v>223</v>
      </c>
      <c r="D220" s="18" t="s">
        <v>21</v>
      </c>
      <c r="E220" s="18" t="s">
        <v>18</v>
      </c>
      <c r="F220" s="52">
        <v>24864.885333333335</v>
      </c>
      <c r="G220" s="47">
        <v>17266.064999999999</v>
      </c>
      <c r="H220" s="47">
        <v>21242.12</v>
      </c>
      <c r="I220" s="47">
        <v>11222.296</v>
      </c>
      <c r="J220" s="47">
        <v>6503.7579999999998</v>
      </c>
      <c r="K220" s="47">
        <v>22759.64</v>
      </c>
      <c r="L220" s="47">
        <v>28510.153999999999</v>
      </c>
      <c r="M220" s="47">
        <v>20964.227999999999</v>
      </c>
      <c r="N220" s="47">
        <v>25120.274000000001</v>
      </c>
    </row>
    <row r="221" spans="1:14" x14ac:dyDescent="0.25">
      <c r="A221" s="18" t="s">
        <v>337</v>
      </c>
      <c r="B221" s="19" t="s">
        <v>16</v>
      </c>
      <c r="C221" s="18" t="s">
        <v>224</v>
      </c>
      <c r="D221" s="18" t="s">
        <v>21</v>
      </c>
      <c r="E221" s="18" t="s">
        <v>18</v>
      </c>
      <c r="F221" s="52">
        <v>92.036000000000001</v>
      </c>
      <c r="G221" s="47" t="s">
        <v>64</v>
      </c>
      <c r="H221" s="47">
        <v>2028.29</v>
      </c>
      <c r="I221" s="47">
        <v>473.05599999999998</v>
      </c>
      <c r="J221" s="47">
        <v>22.693999999999999</v>
      </c>
      <c r="K221" s="47">
        <v>112.929</v>
      </c>
      <c r="L221" s="47">
        <v>267.16800000000001</v>
      </c>
      <c r="M221" s="47">
        <v>8.6769999999999996</v>
      </c>
      <c r="N221" s="47">
        <v>0.26300000000000001</v>
      </c>
    </row>
    <row r="222" spans="1:14" x14ac:dyDescent="0.25">
      <c r="A222" s="18" t="s">
        <v>337</v>
      </c>
      <c r="B222" s="19" t="s">
        <v>16</v>
      </c>
      <c r="C222" s="18" t="s">
        <v>225</v>
      </c>
      <c r="D222" s="18" t="s">
        <v>21</v>
      </c>
      <c r="E222" s="18" t="s">
        <v>18</v>
      </c>
      <c r="F222" s="52">
        <v>11479.678</v>
      </c>
      <c r="G222" s="47">
        <v>14473.928</v>
      </c>
      <c r="H222" s="47">
        <v>39667.949999999997</v>
      </c>
      <c r="I222" s="47">
        <v>110509.008</v>
      </c>
      <c r="J222" s="47">
        <v>30621.100999999999</v>
      </c>
      <c r="K222" s="47">
        <v>11932.636</v>
      </c>
      <c r="L222" s="47">
        <v>14539.05</v>
      </c>
      <c r="M222" s="47">
        <v>13556.919</v>
      </c>
      <c r="N222" s="47">
        <v>6343.0649999999996</v>
      </c>
    </row>
    <row r="223" spans="1:14" x14ac:dyDescent="0.25">
      <c r="A223" s="18" t="s">
        <v>337</v>
      </c>
      <c r="B223" s="19" t="s">
        <v>16</v>
      </c>
      <c r="C223" s="18" t="s">
        <v>226</v>
      </c>
      <c r="D223" s="18" t="s">
        <v>21</v>
      </c>
      <c r="E223" s="18" t="s">
        <v>18</v>
      </c>
      <c r="F223" s="52">
        <v>106011.44166666667</v>
      </c>
      <c r="G223" s="47">
        <v>204506.785</v>
      </c>
      <c r="H223" s="47">
        <v>292581.09299999999</v>
      </c>
      <c r="I223" s="47">
        <v>258268.76199999999</v>
      </c>
      <c r="J223" s="47">
        <v>147382.67800000001</v>
      </c>
      <c r="K223" s="47">
        <v>113297.14599999999</v>
      </c>
      <c r="L223" s="47">
        <v>166061.85</v>
      </c>
      <c r="M223" s="47">
        <v>88458.625</v>
      </c>
      <c r="N223" s="47">
        <v>63513.85</v>
      </c>
    </row>
    <row r="224" spans="1:14" x14ac:dyDescent="0.25">
      <c r="A224" s="18" t="s">
        <v>337</v>
      </c>
      <c r="B224" s="19" t="s">
        <v>16</v>
      </c>
      <c r="C224" s="18" t="s">
        <v>227</v>
      </c>
      <c r="D224" s="18" t="s">
        <v>21</v>
      </c>
      <c r="E224" s="18" t="s">
        <v>18</v>
      </c>
      <c r="F224" s="52">
        <v>261977.52499999999</v>
      </c>
      <c r="G224" s="47">
        <v>358322.04399999999</v>
      </c>
      <c r="H224" s="47">
        <v>420368.48499999999</v>
      </c>
      <c r="I224" s="47">
        <v>564020.277</v>
      </c>
      <c r="J224" s="47">
        <v>1075411.649</v>
      </c>
      <c r="K224" s="47">
        <v>191968.76300000001</v>
      </c>
      <c r="L224" s="47">
        <v>450643.47899999999</v>
      </c>
      <c r="M224" s="47">
        <v>132264.22</v>
      </c>
      <c r="N224" s="47">
        <v>203024.87599999999</v>
      </c>
    </row>
    <row r="225" spans="1:14" x14ac:dyDescent="0.25">
      <c r="A225" s="18" t="s">
        <v>337</v>
      </c>
      <c r="B225" s="19" t="s">
        <v>16</v>
      </c>
      <c r="C225" s="18" t="s">
        <v>228</v>
      </c>
      <c r="D225" s="18" t="s">
        <v>21</v>
      </c>
      <c r="E225" s="18" t="s">
        <v>18</v>
      </c>
      <c r="F225" s="52">
        <v>3893.1923333333339</v>
      </c>
      <c r="G225" s="47">
        <v>25043.579000000002</v>
      </c>
      <c r="H225" s="47">
        <v>9012.3469999999998</v>
      </c>
      <c r="I225" s="47">
        <v>3613.0279999999998</v>
      </c>
      <c r="J225" s="47">
        <v>3592.95</v>
      </c>
      <c r="K225" s="47">
        <v>20923.657999999999</v>
      </c>
      <c r="L225" s="47">
        <v>3013.5340000000001</v>
      </c>
      <c r="M225" s="47">
        <v>4634.4610000000002</v>
      </c>
      <c r="N225" s="47">
        <v>4031.5819999999999</v>
      </c>
    </row>
    <row r="226" spans="1:14" x14ac:dyDescent="0.25">
      <c r="A226" s="18" t="s">
        <v>337</v>
      </c>
      <c r="B226" s="19" t="s">
        <v>16</v>
      </c>
      <c r="C226" s="18" t="s">
        <v>229</v>
      </c>
      <c r="D226" s="18" t="s">
        <v>21</v>
      </c>
      <c r="E226" s="18" t="s">
        <v>18</v>
      </c>
      <c r="F226" s="52">
        <v>21.291</v>
      </c>
      <c r="G226" s="47">
        <v>7125.7349999999997</v>
      </c>
      <c r="H226" s="47">
        <v>961.25800000000004</v>
      </c>
      <c r="I226" s="47">
        <v>29.323</v>
      </c>
      <c r="J226" s="47">
        <v>122.137</v>
      </c>
      <c r="K226" s="47">
        <v>369.21699999999998</v>
      </c>
      <c r="L226" s="47">
        <v>62.173000000000002</v>
      </c>
      <c r="M226" s="47">
        <v>1.7</v>
      </c>
      <c r="N226" s="47" t="s">
        <v>64</v>
      </c>
    </row>
    <row r="227" spans="1:14" x14ac:dyDescent="0.25">
      <c r="A227" s="18" t="s">
        <v>337</v>
      </c>
      <c r="B227" s="19" t="s">
        <v>16</v>
      </c>
      <c r="C227" s="18" t="s">
        <v>230</v>
      </c>
      <c r="D227" s="18" t="s">
        <v>21</v>
      </c>
      <c r="E227" s="18" t="s">
        <v>18</v>
      </c>
      <c r="F227" s="52">
        <v>5401.3706666666667</v>
      </c>
      <c r="G227" s="47">
        <v>1605.865</v>
      </c>
      <c r="H227" s="47">
        <v>1294.357</v>
      </c>
      <c r="I227" s="47">
        <v>6765.0709999999999</v>
      </c>
      <c r="J227" s="47">
        <v>2382.9140000000002</v>
      </c>
      <c r="K227" s="47">
        <v>3552.0590000000002</v>
      </c>
      <c r="L227" s="47">
        <v>8772.2530000000006</v>
      </c>
      <c r="M227" s="47">
        <v>4332.3819999999996</v>
      </c>
      <c r="N227" s="47">
        <v>3099.4769999999999</v>
      </c>
    </row>
    <row r="228" spans="1:14" x14ac:dyDescent="0.25">
      <c r="A228" s="18" t="s">
        <v>337</v>
      </c>
      <c r="B228" s="19" t="s">
        <v>16</v>
      </c>
      <c r="C228" s="18" t="s">
        <v>231</v>
      </c>
      <c r="D228" s="18" t="s">
        <v>21</v>
      </c>
      <c r="E228" s="18" t="s">
        <v>18</v>
      </c>
      <c r="F228" s="52">
        <v>15841.301333333331</v>
      </c>
      <c r="G228" s="47">
        <v>18518.608</v>
      </c>
      <c r="H228" s="47">
        <v>20226.370999999999</v>
      </c>
      <c r="I228" s="47">
        <v>20293.173999999999</v>
      </c>
      <c r="J228" s="47">
        <v>26006.83</v>
      </c>
      <c r="K228" s="47">
        <v>21613.413</v>
      </c>
      <c r="L228" s="47">
        <v>23059.368999999999</v>
      </c>
      <c r="M228" s="47">
        <v>16073.871999999999</v>
      </c>
      <c r="N228" s="47">
        <v>8390.6630000000005</v>
      </c>
    </row>
    <row r="229" spans="1:14" x14ac:dyDescent="0.25">
      <c r="A229" s="18" t="s">
        <v>337</v>
      </c>
      <c r="B229" s="19" t="s">
        <v>16</v>
      </c>
      <c r="C229" s="18" t="s">
        <v>232</v>
      </c>
      <c r="D229" s="18" t="s">
        <v>21</v>
      </c>
      <c r="E229" s="18" t="s">
        <v>18</v>
      </c>
      <c r="F229" s="52">
        <v>159328.54966666666</v>
      </c>
      <c r="G229" s="47">
        <v>299912.07500000001</v>
      </c>
      <c r="H229" s="47">
        <v>301867.35600000003</v>
      </c>
      <c r="I229" s="47">
        <v>192695.83799999999</v>
      </c>
      <c r="J229" s="47">
        <v>124667.58900000001</v>
      </c>
      <c r="K229" s="47">
        <v>248517.86</v>
      </c>
      <c r="L229" s="47">
        <v>211779.08900000001</v>
      </c>
      <c r="M229" s="47">
        <v>159712.41</v>
      </c>
      <c r="N229" s="47">
        <v>106494.15</v>
      </c>
    </row>
    <row r="230" spans="1:14" x14ac:dyDescent="0.25">
      <c r="A230" s="18" t="s">
        <v>337</v>
      </c>
      <c r="B230" s="19" t="s">
        <v>16</v>
      </c>
      <c r="C230" s="18" t="s">
        <v>233</v>
      </c>
      <c r="D230" s="18" t="s">
        <v>21</v>
      </c>
      <c r="E230" s="18" t="s">
        <v>18</v>
      </c>
      <c r="F230" s="52">
        <v>409.41733333333332</v>
      </c>
      <c r="G230" s="47">
        <v>31.837</v>
      </c>
      <c r="H230" s="47">
        <v>2.8860000000000001</v>
      </c>
      <c r="I230" s="47">
        <v>507.36200000000002</v>
      </c>
      <c r="J230" s="47">
        <v>0.72199999999999998</v>
      </c>
      <c r="K230" s="47">
        <v>52.631999999999998</v>
      </c>
      <c r="L230" s="47">
        <v>326.61799999999999</v>
      </c>
      <c r="M230" s="47">
        <v>429.16500000000002</v>
      </c>
      <c r="N230" s="47">
        <v>472.46899999999999</v>
      </c>
    </row>
    <row r="231" spans="1:14" x14ac:dyDescent="0.25">
      <c r="A231" s="18" t="s">
        <v>337</v>
      </c>
      <c r="B231" s="19" t="s">
        <v>16</v>
      </c>
      <c r="C231" s="18" t="s">
        <v>234</v>
      </c>
      <c r="D231" s="18" t="s">
        <v>21</v>
      </c>
      <c r="E231" s="18" t="s">
        <v>18</v>
      </c>
      <c r="F231" s="52">
        <v>4.432666666666667</v>
      </c>
      <c r="G231" s="47">
        <v>92.930999999999997</v>
      </c>
      <c r="H231" s="47">
        <v>3.79</v>
      </c>
      <c r="I231" s="47">
        <v>1.109</v>
      </c>
      <c r="J231" s="47" t="s">
        <v>64</v>
      </c>
      <c r="K231" s="47" t="s">
        <v>64</v>
      </c>
      <c r="L231" s="47">
        <v>4.4260000000000002</v>
      </c>
      <c r="M231" s="47">
        <v>8.8719999999999999</v>
      </c>
      <c r="N231" s="47" t="s">
        <v>64</v>
      </c>
    </row>
    <row r="232" spans="1:14" x14ac:dyDescent="0.25">
      <c r="A232" s="18" t="s">
        <v>337</v>
      </c>
      <c r="B232" s="19" t="s">
        <v>16</v>
      </c>
      <c r="C232" s="18" t="s">
        <v>235</v>
      </c>
      <c r="D232" s="18" t="s">
        <v>21</v>
      </c>
      <c r="E232" s="18" t="s">
        <v>18</v>
      </c>
      <c r="F232" s="52">
        <v>56.472333333333324</v>
      </c>
      <c r="G232" s="47" t="s">
        <v>64</v>
      </c>
      <c r="H232" s="47">
        <v>233.09299999999999</v>
      </c>
      <c r="I232" s="47" t="s">
        <v>64</v>
      </c>
      <c r="J232" s="47" t="s">
        <v>64</v>
      </c>
      <c r="K232" s="47">
        <v>17.553000000000001</v>
      </c>
      <c r="L232" s="47">
        <v>131.77699999999999</v>
      </c>
      <c r="M232" s="47">
        <v>5.274</v>
      </c>
      <c r="N232" s="47">
        <v>32.366</v>
      </c>
    </row>
    <row r="233" spans="1:14" x14ac:dyDescent="0.25">
      <c r="A233" s="18" t="s">
        <v>337</v>
      </c>
      <c r="B233" s="19" t="s">
        <v>16</v>
      </c>
      <c r="C233" s="18" t="s">
        <v>236</v>
      </c>
      <c r="D233" s="18" t="s">
        <v>21</v>
      </c>
      <c r="E233" s="18" t="s">
        <v>18</v>
      </c>
      <c r="F233" s="52">
        <v>5685.8636666666671</v>
      </c>
      <c r="G233" s="47">
        <v>13.23</v>
      </c>
      <c r="H233" s="47">
        <v>95.572999999999993</v>
      </c>
      <c r="I233" s="47" t="s">
        <v>64</v>
      </c>
      <c r="J233" s="47">
        <v>75.525000000000006</v>
      </c>
      <c r="K233" s="47">
        <v>1056.924</v>
      </c>
      <c r="L233" s="47">
        <v>616.50199999999995</v>
      </c>
      <c r="M233" s="47">
        <v>576.36500000000001</v>
      </c>
      <c r="N233" s="47">
        <v>15864.724</v>
      </c>
    </row>
    <row r="234" spans="1:14" x14ac:dyDescent="0.25">
      <c r="A234" s="18" t="s">
        <v>337</v>
      </c>
      <c r="B234" s="19" t="s">
        <v>16</v>
      </c>
      <c r="C234" s="18" t="s">
        <v>237</v>
      </c>
      <c r="D234" s="18" t="s">
        <v>21</v>
      </c>
      <c r="E234" s="18" t="s">
        <v>18</v>
      </c>
      <c r="F234" s="52">
        <v>119215.27600000001</v>
      </c>
      <c r="G234" s="47">
        <v>92834.491999999998</v>
      </c>
      <c r="H234" s="47">
        <v>137155.35200000001</v>
      </c>
      <c r="I234" s="47">
        <v>218883.36799999999</v>
      </c>
      <c r="J234" s="47">
        <v>63661.563999999998</v>
      </c>
      <c r="K234" s="47">
        <v>90623.521999999997</v>
      </c>
      <c r="L234" s="47">
        <v>101343.556</v>
      </c>
      <c r="M234" s="47">
        <v>173603.10500000001</v>
      </c>
      <c r="N234" s="47">
        <v>82699.167000000001</v>
      </c>
    </row>
    <row r="235" spans="1:14" x14ac:dyDescent="0.25">
      <c r="A235" s="18" t="s">
        <v>337</v>
      </c>
      <c r="B235" s="19" t="s">
        <v>16</v>
      </c>
      <c r="C235" s="18" t="s">
        <v>238</v>
      </c>
      <c r="D235" s="18" t="s">
        <v>21</v>
      </c>
      <c r="E235" s="18" t="s">
        <v>18</v>
      </c>
      <c r="F235" s="52">
        <v>5723.2280000000001</v>
      </c>
      <c r="G235" s="47">
        <v>10807.759</v>
      </c>
      <c r="H235" s="47">
        <v>16354.008</v>
      </c>
      <c r="I235" s="47">
        <v>6229.0330000000004</v>
      </c>
      <c r="J235" s="47">
        <v>21979.72</v>
      </c>
      <c r="K235" s="47">
        <v>10149.025</v>
      </c>
      <c r="L235" s="47">
        <v>5633.6940000000004</v>
      </c>
      <c r="M235" s="47">
        <v>4190.7640000000001</v>
      </c>
      <c r="N235" s="47">
        <v>7345.2259999999997</v>
      </c>
    </row>
    <row r="236" spans="1:14" x14ac:dyDescent="0.25">
      <c r="A236" s="18" t="s">
        <v>337</v>
      </c>
      <c r="B236" s="19" t="s">
        <v>16</v>
      </c>
      <c r="C236" s="18" t="s">
        <v>239</v>
      </c>
      <c r="D236" s="18" t="s">
        <v>21</v>
      </c>
      <c r="E236" s="18" t="s">
        <v>18</v>
      </c>
      <c r="F236" s="52">
        <v>3980.7526666666668</v>
      </c>
      <c r="G236" s="47">
        <v>962.99099999999999</v>
      </c>
      <c r="H236" s="47">
        <v>1236.038</v>
      </c>
      <c r="I236" s="47">
        <v>256.947</v>
      </c>
      <c r="J236" s="47">
        <v>105.687</v>
      </c>
      <c r="K236" s="47">
        <v>1092.1279999999999</v>
      </c>
      <c r="L236" s="47">
        <v>1775.865</v>
      </c>
      <c r="M236" s="47">
        <v>1586.652</v>
      </c>
      <c r="N236" s="47">
        <v>8579.741</v>
      </c>
    </row>
    <row r="237" spans="1:14" x14ac:dyDescent="0.25">
      <c r="A237" s="18" t="s">
        <v>337</v>
      </c>
      <c r="B237" s="19" t="s">
        <v>16</v>
      </c>
      <c r="C237" s="18" t="s">
        <v>240</v>
      </c>
      <c r="D237" s="18" t="s">
        <v>21</v>
      </c>
      <c r="E237" s="18" t="s">
        <v>18</v>
      </c>
      <c r="F237" s="52">
        <v>3222.6293333333338</v>
      </c>
      <c r="G237" s="47">
        <v>4417.6769999999997</v>
      </c>
      <c r="H237" s="47">
        <v>8078.7960000000003</v>
      </c>
      <c r="I237" s="47">
        <v>5899.5540000000001</v>
      </c>
      <c r="J237" s="47">
        <v>6996.1769999999997</v>
      </c>
      <c r="K237" s="47">
        <v>2715.6570000000002</v>
      </c>
      <c r="L237" s="47">
        <v>4056.0340000000001</v>
      </c>
      <c r="M237" s="47">
        <v>3984.8870000000002</v>
      </c>
      <c r="N237" s="47">
        <v>1626.9670000000001</v>
      </c>
    </row>
    <row r="238" spans="1:14" x14ac:dyDescent="0.25">
      <c r="A238" s="18" t="s">
        <v>337</v>
      </c>
      <c r="B238" s="19" t="s">
        <v>16</v>
      </c>
      <c r="C238" s="18" t="s">
        <v>241</v>
      </c>
      <c r="D238" s="18" t="s">
        <v>21</v>
      </c>
      <c r="E238" s="18" t="s">
        <v>18</v>
      </c>
      <c r="F238" s="52">
        <v>684.09033333333321</v>
      </c>
      <c r="G238" s="47">
        <v>1711.337</v>
      </c>
      <c r="H238" s="47">
        <v>973.80899999999997</v>
      </c>
      <c r="I238" s="47">
        <v>384.12700000000001</v>
      </c>
      <c r="J238" s="47">
        <v>1432.53</v>
      </c>
      <c r="K238" s="47">
        <v>452.08800000000002</v>
      </c>
      <c r="L238" s="47">
        <v>900.98199999999997</v>
      </c>
      <c r="M238" s="47">
        <v>410.25</v>
      </c>
      <c r="N238" s="47">
        <v>741.03899999999999</v>
      </c>
    </row>
    <row r="239" spans="1:14" x14ac:dyDescent="0.25">
      <c r="A239" s="18" t="s">
        <v>337</v>
      </c>
      <c r="B239" s="19" t="s">
        <v>16</v>
      </c>
      <c r="C239" s="18" t="s">
        <v>242</v>
      </c>
      <c r="D239" s="18" t="s">
        <v>21</v>
      </c>
      <c r="E239" s="18" t="s">
        <v>18</v>
      </c>
      <c r="F239" s="52">
        <v>2863.6136666666666</v>
      </c>
      <c r="G239" s="47">
        <v>986.23099999999999</v>
      </c>
      <c r="H239" s="47">
        <v>982.88699999999994</v>
      </c>
      <c r="I239" s="47">
        <v>16.658999999999999</v>
      </c>
      <c r="J239" s="47">
        <v>89.944000000000003</v>
      </c>
      <c r="K239" s="47">
        <v>1864.942</v>
      </c>
      <c r="L239" s="47">
        <v>2457.5230000000001</v>
      </c>
      <c r="M239" s="47">
        <v>2617.933</v>
      </c>
      <c r="N239" s="47">
        <v>3515.3850000000002</v>
      </c>
    </row>
    <row r="240" spans="1:14" x14ac:dyDescent="0.25">
      <c r="A240" s="18" t="s">
        <v>337</v>
      </c>
      <c r="B240" s="19" t="s">
        <v>16</v>
      </c>
      <c r="C240" s="18" t="s">
        <v>243</v>
      </c>
      <c r="D240" s="18" t="s">
        <v>21</v>
      </c>
      <c r="E240" s="18" t="s">
        <v>18</v>
      </c>
      <c r="F240" s="52">
        <v>73494.907333333336</v>
      </c>
      <c r="G240" s="47">
        <v>93913.822</v>
      </c>
      <c r="H240" s="47">
        <v>108044.231</v>
      </c>
      <c r="I240" s="47">
        <v>476688.783</v>
      </c>
      <c r="J240" s="47">
        <v>64565.33</v>
      </c>
      <c r="K240" s="47">
        <v>99086.418999999994</v>
      </c>
      <c r="L240" s="47">
        <v>92116.476999999999</v>
      </c>
      <c r="M240" s="47">
        <v>46100.7</v>
      </c>
      <c r="N240" s="47">
        <v>82267.544999999998</v>
      </c>
    </row>
  </sheetData>
  <autoFilter ref="A7:N211">
    <sortState ref="A8:N211">
      <sortCondition descending="1" ref="F7:F211"/>
    </sortState>
  </autoFilter>
  <hyperlinks>
    <hyperlink ref="F1" location="'CONTENTS &amp; NOTES'!A1" display="Return to Contents pag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13"/>
  <sheetViews>
    <sheetView showGridLines="0" workbookViewId="0">
      <selection activeCell="A4" sqref="A4"/>
    </sheetView>
  </sheetViews>
  <sheetFormatPr defaultColWidth="9.28515625" defaultRowHeight="12" x14ac:dyDescent="0.25"/>
  <cols>
    <col min="1" max="1" width="9.28515625" style="2"/>
    <col min="2" max="2" width="26.28515625" style="2" customWidth="1"/>
    <col min="3" max="3" width="5.42578125" style="2" customWidth="1"/>
    <col min="4" max="4" width="12.42578125" style="2" customWidth="1"/>
    <col min="5" max="5" width="12.85546875" style="3" customWidth="1"/>
    <col min="6" max="6" width="11.28515625" style="2" bestFit="1" customWidth="1"/>
    <col min="7" max="11" width="11.140625" style="2" bestFit="1" customWidth="1"/>
    <col min="12" max="12" width="12.42578125" style="2" bestFit="1" customWidth="1"/>
    <col min="13" max="14" width="11.140625" style="2" bestFit="1" customWidth="1"/>
    <col min="15" max="16384" width="9.28515625" style="2"/>
  </cols>
  <sheetData>
    <row r="1" spans="1:14" ht="14.4" x14ac:dyDescent="0.25">
      <c r="A1" s="1" t="s">
        <v>338</v>
      </c>
      <c r="E1" s="84" t="s">
        <v>328</v>
      </c>
      <c r="F1" s="84"/>
    </row>
    <row r="2" spans="1:14" s="4" customFormat="1" ht="13.8" x14ac:dyDescent="0.25">
      <c r="A2" s="4" t="s">
        <v>1</v>
      </c>
      <c r="B2" s="5" t="s">
        <v>339</v>
      </c>
      <c r="E2" s="107" t="s">
        <v>366</v>
      </c>
      <c r="F2" s="108"/>
      <c r="G2" s="109"/>
    </row>
    <row r="3" spans="1:14" s="9" customFormat="1" ht="24" x14ac:dyDescent="0.25">
      <c r="A3" s="7" t="s">
        <v>4</v>
      </c>
      <c r="B3" s="7" t="s">
        <v>5</v>
      </c>
      <c r="C3" s="7"/>
      <c r="D3" s="7" t="s">
        <v>6</v>
      </c>
      <c r="E3" s="8" t="s">
        <v>250</v>
      </c>
      <c r="F3" s="7" t="s">
        <v>8</v>
      </c>
      <c r="G3" s="7" t="s">
        <v>9</v>
      </c>
      <c r="H3" s="7" t="s">
        <v>10</v>
      </c>
      <c r="I3" s="7" t="s">
        <v>11</v>
      </c>
      <c r="J3" s="7" t="s">
        <v>12</v>
      </c>
      <c r="K3" s="7" t="s">
        <v>13</v>
      </c>
      <c r="L3" s="7" t="s">
        <v>14</v>
      </c>
      <c r="M3" s="7" t="s">
        <v>246</v>
      </c>
      <c r="N3" s="7" t="s">
        <v>251</v>
      </c>
    </row>
    <row r="4" spans="1:14" s="9" customFormat="1" x14ac:dyDescent="0.25">
      <c r="A4" s="10"/>
      <c r="B4" s="12" t="s">
        <v>370</v>
      </c>
      <c r="C4" s="10"/>
      <c r="D4" s="10"/>
      <c r="E4" s="11"/>
      <c r="F4" s="12">
        <f>(COUNTIF(F7:F8501,"&gt;0")-1)</f>
        <v>73</v>
      </c>
      <c r="G4" s="12">
        <f t="shared" ref="G4:N4" si="0">(COUNTIF(G7:G8501,"&gt;0")-1)</f>
        <v>75</v>
      </c>
      <c r="H4" s="12">
        <f t="shared" si="0"/>
        <v>76</v>
      </c>
      <c r="I4" s="12">
        <f t="shared" si="0"/>
        <v>72</v>
      </c>
      <c r="J4" s="12">
        <f t="shared" si="0"/>
        <v>70</v>
      </c>
      <c r="K4" s="12">
        <f t="shared" si="0"/>
        <v>73</v>
      </c>
      <c r="L4" s="12">
        <f t="shared" si="0"/>
        <v>76</v>
      </c>
      <c r="M4" s="12">
        <f t="shared" si="0"/>
        <v>74</v>
      </c>
      <c r="N4" s="12">
        <f t="shared" si="0"/>
        <v>75</v>
      </c>
    </row>
    <row r="5" spans="1:14" s="9" customFormat="1" x14ac:dyDescent="0.25">
      <c r="A5" s="10"/>
      <c r="B5" s="115" t="s">
        <v>371</v>
      </c>
      <c r="C5" s="10"/>
      <c r="D5" s="10"/>
      <c r="E5" s="39">
        <f>SUBTOTAL(9,E7:E84)</f>
        <v>4025814.0000000014</v>
      </c>
      <c r="F5" s="39">
        <f t="shared" ref="F5:N5" si="1">SUBTOTAL(9,F7:F84)</f>
        <v>1050775</v>
      </c>
      <c r="G5" s="39">
        <f t="shared" si="1"/>
        <v>1486200</v>
      </c>
      <c r="H5" s="39">
        <f t="shared" si="1"/>
        <v>2054618</v>
      </c>
      <c r="I5" s="39">
        <f t="shared" si="1"/>
        <v>3397736</v>
      </c>
      <c r="J5" s="39">
        <f t="shared" si="1"/>
        <v>2567365</v>
      </c>
      <c r="K5" s="39">
        <f t="shared" si="1"/>
        <v>3112435</v>
      </c>
      <c r="L5" s="39">
        <f t="shared" si="1"/>
        <v>4075424</v>
      </c>
      <c r="M5" s="39">
        <f t="shared" si="1"/>
        <v>3907257</v>
      </c>
      <c r="N5" s="39">
        <f t="shared" si="1"/>
        <v>4094761</v>
      </c>
    </row>
    <row r="6" spans="1:14" s="9" customFormat="1" x14ac:dyDescent="0.25">
      <c r="A6" s="14"/>
      <c r="B6" s="14"/>
      <c r="C6" s="14"/>
      <c r="D6" s="14"/>
      <c r="E6" s="15"/>
      <c r="F6" s="14"/>
      <c r="G6" s="14"/>
      <c r="H6" s="14"/>
      <c r="I6" s="14"/>
      <c r="J6" s="14"/>
      <c r="K6" s="14"/>
      <c r="L6" s="14"/>
      <c r="M6" s="14"/>
      <c r="N6" s="14"/>
    </row>
    <row r="7" spans="1:14" s="3" customFormat="1" x14ac:dyDescent="0.25">
      <c r="A7" s="19" t="s">
        <v>16</v>
      </c>
      <c r="B7" s="90" t="s">
        <v>17</v>
      </c>
      <c r="C7" s="79"/>
      <c r="D7" s="49" t="s">
        <v>18</v>
      </c>
      <c r="E7" s="52">
        <f t="shared" ref="E7:E38" si="2">SUM(L7:N7)/3</f>
        <v>1871337.3333333333</v>
      </c>
      <c r="F7" s="89">
        <v>143738</v>
      </c>
      <c r="G7" s="89">
        <v>305778</v>
      </c>
      <c r="H7" s="89">
        <v>513766</v>
      </c>
      <c r="I7" s="89">
        <v>1479683</v>
      </c>
      <c r="J7" s="89">
        <v>1217574</v>
      </c>
      <c r="K7" s="89">
        <v>1376501</v>
      </c>
      <c r="L7" s="89">
        <v>1996778</v>
      </c>
      <c r="M7" s="89">
        <v>1747870</v>
      </c>
      <c r="N7" s="89">
        <v>1869364</v>
      </c>
    </row>
    <row r="8" spans="1:14" x14ac:dyDescent="0.25">
      <c r="A8" s="19" t="s">
        <v>16</v>
      </c>
      <c r="B8" s="90" t="s">
        <v>40</v>
      </c>
      <c r="C8" s="79"/>
      <c r="D8" s="49" t="s">
        <v>18</v>
      </c>
      <c r="E8" s="52">
        <f t="shared" si="2"/>
        <v>708191.33333333337</v>
      </c>
      <c r="F8" s="89">
        <v>239994</v>
      </c>
      <c r="G8" s="89">
        <v>377430</v>
      </c>
      <c r="H8" s="89">
        <v>606061</v>
      </c>
      <c r="I8" s="89">
        <v>793943</v>
      </c>
      <c r="J8" s="89">
        <v>572389</v>
      </c>
      <c r="K8" s="89">
        <v>672558</v>
      </c>
      <c r="L8" s="89">
        <v>721387</v>
      </c>
      <c r="M8" s="89">
        <v>678827</v>
      </c>
      <c r="N8" s="89">
        <v>724360</v>
      </c>
    </row>
    <row r="9" spans="1:14" x14ac:dyDescent="0.25">
      <c r="A9" s="19" t="s">
        <v>16</v>
      </c>
      <c r="B9" s="91" t="s">
        <v>90</v>
      </c>
      <c r="C9" s="92"/>
      <c r="D9" s="49" t="s">
        <v>18</v>
      </c>
      <c r="E9" s="52">
        <f t="shared" si="2"/>
        <v>461573</v>
      </c>
      <c r="F9" s="89">
        <v>150609</v>
      </c>
      <c r="G9" s="89">
        <v>157351</v>
      </c>
      <c r="H9" s="89">
        <v>278466</v>
      </c>
      <c r="I9" s="89">
        <v>268510</v>
      </c>
      <c r="J9" s="89">
        <v>240347</v>
      </c>
      <c r="K9" s="89">
        <v>259737</v>
      </c>
      <c r="L9" s="89">
        <v>356778</v>
      </c>
      <c r="M9" s="89">
        <v>535327</v>
      </c>
      <c r="N9" s="89">
        <v>492614</v>
      </c>
    </row>
    <row r="10" spans="1:14" x14ac:dyDescent="0.25">
      <c r="A10" s="19" t="s">
        <v>16</v>
      </c>
      <c r="B10" s="90" t="s">
        <v>46</v>
      </c>
      <c r="C10" s="79"/>
      <c r="D10" s="49" t="s">
        <v>18</v>
      </c>
      <c r="E10" s="52">
        <f t="shared" si="2"/>
        <v>230418</v>
      </c>
      <c r="F10" s="89">
        <v>46717</v>
      </c>
      <c r="G10" s="89">
        <v>71787</v>
      </c>
      <c r="H10" s="89">
        <v>118107</v>
      </c>
      <c r="I10" s="89">
        <v>176451</v>
      </c>
      <c r="J10" s="89">
        <v>126469</v>
      </c>
      <c r="K10" s="89">
        <v>144111</v>
      </c>
      <c r="L10" s="89">
        <v>172575</v>
      </c>
      <c r="M10" s="89">
        <v>235038</v>
      </c>
      <c r="N10" s="89">
        <v>283641</v>
      </c>
    </row>
    <row r="11" spans="1:14" x14ac:dyDescent="0.25">
      <c r="A11" s="36" t="s">
        <v>16</v>
      </c>
      <c r="B11" s="116" t="s">
        <v>369</v>
      </c>
      <c r="C11" s="83"/>
      <c r="D11" s="51" t="s">
        <v>18</v>
      </c>
      <c r="E11" s="52">
        <f t="shared" si="2"/>
        <v>216744.66666666666</v>
      </c>
      <c r="F11" s="93">
        <v>108152</v>
      </c>
      <c r="G11" s="93">
        <v>151069</v>
      </c>
      <c r="H11" s="93">
        <v>146832</v>
      </c>
      <c r="I11" s="93">
        <v>203712</v>
      </c>
      <c r="J11" s="93">
        <v>138332</v>
      </c>
      <c r="K11" s="93">
        <v>187190</v>
      </c>
      <c r="L11" s="93">
        <v>186351</v>
      </c>
      <c r="M11" s="93">
        <v>209030</v>
      </c>
      <c r="N11" s="93">
        <v>254853</v>
      </c>
    </row>
    <row r="12" spans="1:14" x14ac:dyDescent="0.25">
      <c r="A12" s="19" t="s">
        <v>16</v>
      </c>
      <c r="B12" s="90" t="s">
        <v>253</v>
      </c>
      <c r="C12" s="79"/>
      <c r="D12" s="49" t="s">
        <v>18</v>
      </c>
      <c r="E12" s="52">
        <f t="shared" si="2"/>
        <v>94748</v>
      </c>
      <c r="F12" s="89">
        <v>28787</v>
      </c>
      <c r="G12" s="89">
        <v>43090</v>
      </c>
      <c r="H12" s="89">
        <v>52686</v>
      </c>
      <c r="I12" s="89">
        <v>51428</v>
      </c>
      <c r="J12" s="89">
        <v>41199</v>
      </c>
      <c r="K12" s="89">
        <v>56826</v>
      </c>
      <c r="L12" s="89">
        <v>178246</v>
      </c>
      <c r="M12" s="89">
        <v>53394</v>
      </c>
      <c r="N12" s="89">
        <v>52604</v>
      </c>
    </row>
    <row r="13" spans="1:14" x14ac:dyDescent="0.25">
      <c r="A13" s="19" t="s">
        <v>16</v>
      </c>
      <c r="B13" s="90" t="s">
        <v>39</v>
      </c>
      <c r="C13" s="79"/>
      <c r="D13" s="49" t="s">
        <v>18</v>
      </c>
      <c r="E13" s="52">
        <f t="shared" si="2"/>
        <v>74130.666666666672</v>
      </c>
      <c r="F13" s="89">
        <v>46871</v>
      </c>
      <c r="G13" s="89">
        <v>39793</v>
      </c>
      <c r="H13" s="89">
        <v>51175</v>
      </c>
      <c r="I13" s="89">
        <v>77664</v>
      </c>
      <c r="J13" s="89">
        <v>80383</v>
      </c>
      <c r="K13" s="89">
        <v>74742</v>
      </c>
      <c r="L13" s="89">
        <v>60247</v>
      </c>
      <c r="M13" s="89">
        <v>100811</v>
      </c>
      <c r="N13" s="89">
        <v>61334</v>
      </c>
    </row>
    <row r="14" spans="1:14" x14ac:dyDescent="0.25">
      <c r="A14" s="19" t="s">
        <v>16</v>
      </c>
      <c r="B14" s="90" t="s">
        <v>109</v>
      </c>
      <c r="C14" s="79"/>
      <c r="D14" s="49" t="s">
        <v>18</v>
      </c>
      <c r="E14" s="52">
        <f t="shared" si="2"/>
        <v>70915</v>
      </c>
      <c r="F14" s="89">
        <v>7450</v>
      </c>
      <c r="G14" s="89">
        <v>0</v>
      </c>
      <c r="H14" s="89">
        <v>55770</v>
      </c>
      <c r="I14" s="89">
        <v>93197</v>
      </c>
      <c r="J14" s="89">
        <v>19</v>
      </c>
      <c r="K14" s="89">
        <v>179</v>
      </c>
      <c r="L14" s="89">
        <v>383</v>
      </c>
      <c r="M14" s="89">
        <v>98420</v>
      </c>
      <c r="N14" s="89">
        <v>113942</v>
      </c>
    </row>
    <row r="15" spans="1:14" x14ac:dyDescent="0.25">
      <c r="A15" s="19" t="s">
        <v>16</v>
      </c>
      <c r="B15" s="90" t="s">
        <v>288</v>
      </c>
      <c r="C15" s="79"/>
      <c r="D15" s="49" t="s">
        <v>18</v>
      </c>
      <c r="E15" s="52">
        <f t="shared" si="2"/>
        <v>60095</v>
      </c>
      <c r="F15" s="89">
        <v>100325</v>
      </c>
      <c r="G15" s="89">
        <v>128486</v>
      </c>
      <c r="H15" s="89"/>
      <c r="I15" s="89"/>
      <c r="J15" s="89"/>
      <c r="K15" s="89">
        <v>181291</v>
      </c>
      <c r="L15" s="89">
        <v>180285</v>
      </c>
      <c r="M15" s="89"/>
      <c r="N15" s="89"/>
    </row>
    <row r="16" spans="1:14" x14ac:dyDescent="0.25">
      <c r="A16" s="19" t="s">
        <v>16</v>
      </c>
      <c r="B16" s="90" t="s">
        <v>57</v>
      </c>
      <c r="C16" s="79"/>
      <c r="D16" s="49" t="s">
        <v>18</v>
      </c>
      <c r="E16" s="52">
        <f t="shared" si="2"/>
        <v>42682</v>
      </c>
      <c r="F16" s="89">
        <v>8629</v>
      </c>
      <c r="G16" s="89">
        <v>13562</v>
      </c>
      <c r="H16" s="89">
        <v>27719</v>
      </c>
      <c r="I16" s="89">
        <v>37400</v>
      </c>
      <c r="J16" s="89">
        <v>34564</v>
      </c>
      <c r="K16" s="89">
        <v>42127</v>
      </c>
      <c r="L16" s="89">
        <v>50116</v>
      </c>
      <c r="M16" s="89">
        <v>48197</v>
      </c>
      <c r="N16" s="89">
        <v>29733</v>
      </c>
    </row>
    <row r="17" spans="1:14" x14ac:dyDescent="0.25">
      <c r="A17" s="19" t="s">
        <v>16</v>
      </c>
      <c r="B17" s="90" t="s">
        <v>292</v>
      </c>
      <c r="C17" s="79"/>
      <c r="D17" s="49" t="s">
        <v>18</v>
      </c>
      <c r="E17" s="52">
        <f t="shared" si="2"/>
        <v>42158.333333333336</v>
      </c>
      <c r="F17" s="89">
        <v>22904</v>
      </c>
      <c r="G17" s="89">
        <v>23934</v>
      </c>
      <c r="H17" s="89">
        <v>28130</v>
      </c>
      <c r="I17" s="89">
        <v>26983</v>
      </c>
      <c r="J17" s="89">
        <v>14799</v>
      </c>
      <c r="K17" s="89">
        <v>15402</v>
      </c>
      <c r="L17" s="89">
        <v>36261</v>
      </c>
      <c r="M17" s="89">
        <v>39678</v>
      </c>
      <c r="N17" s="89">
        <v>50536</v>
      </c>
    </row>
    <row r="18" spans="1:14" x14ac:dyDescent="0.25">
      <c r="A18" s="19" t="s">
        <v>16</v>
      </c>
      <c r="B18" s="90" t="s">
        <v>255</v>
      </c>
      <c r="C18" s="79"/>
      <c r="D18" s="49" t="s">
        <v>18</v>
      </c>
      <c r="E18" s="52">
        <f t="shared" si="2"/>
        <v>39945.333333333336</v>
      </c>
      <c r="F18" s="89">
        <v>12740</v>
      </c>
      <c r="G18" s="89">
        <v>14492</v>
      </c>
      <c r="H18" s="89">
        <v>22566</v>
      </c>
      <c r="I18" s="89">
        <v>38932</v>
      </c>
      <c r="J18" s="89">
        <v>26611</v>
      </c>
      <c r="K18" s="89">
        <v>31745</v>
      </c>
      <c r="L18" s="89">
        <v>37429</v>
      </c>
      <c r="M18" s="89">
        <v>38108</v>
      </c>
      <c r="N18" s="89">
        <v>44299</v>
      </c>
    </row>
    <row r="19" spans="1:14" x14ac:dyDescent="0.25">
      <c r="A19" s="19" t="s">
        <v>16</v>
      </c>
      <c r="B19" s="90" t="s">
        <v>20</v>
      </c>
      <c r="C19" s="79"/>
      <c r="D19" s="49" t="s">
        <v>18</v>
      </c>
      <c r="E19" s="52">
        <f t="shared" si="2"/>
        <v>32662.666666666668</v>
      </c>
      <c r="F19" s="89">
        <v>6602</v>
      </c>
      <c r="G19" s="89">
        <v>6865</v>
      </c>
      <c r="H19" s="89">
        <v>10548</v>
      </c>
      <c r="I19" s="89">
        <v>16715</v>
      </c>
      <c r="J19" s="89">
        <v>15770</v>
      </c>
      <c r="K19" s="89">
        <v>16353</v>
      </c>
      <c r="L19" s="89">
        <v>21288</v>
      </c>
      <c r="M19" s="89">
        <v>29046</v>
      </c>
      <c r="N19" s="89">
        <v>47654</v>
      </c>
    </row>
    <row r="20" spans="1:14" x14ac:dyDescent="0.25">
      <c r="A20" s="19" t="s">
        <v>16</v>
      </c>
      <c r="B20" s="90" t="s">
        <v>185</v>
      </c>
      <c r="C20" s="79"/>
      <c r="D20" s="49" t="s">
        <v>18</v>
      </c>
      <c r="E20" s="52">
        <f t="shared" si="2"/>
        <v>23655</v>
      </c>
      <c r="F20" s="89">
        <v>78937</v>
      </c>
      <c r="G20" s="89">
        <v>130897</v>
      </c>
      <c r="H20" s="89">
        <v>51565</v>
      </c>
      <c r="I20" s="89">
        <v>45602</v>
      </c>
      <c r="J20" s="89">
        <v>8094</v>
      </c>
      <c r="K20" s="89">
        <v>8181</v>
      </c>
      <c r="L20" s="89">
        <v>13212</v>
      </c>
      <c r="M20" s="89">
        <v>43990</v>
      </c>
      <c r="N20" s="89">
        <v>13763</v>
      </c>
    </row>
    <row r="21" spans="1:14" x14ac:dyDescent="0.25">
      <c r="A21" s="19" t="s">
        <v>16</v>
      </c>
      <c r="B21" s="90" t="s">
        <v>28</v>
      </c>
      <c r="C21" s="79"/>
      <c r="D21" s="49" t="s">
        <v>18</v>
      </c>
      <c r="E21" s="52">
        <f t="shared" si="2"/>
        <v>6497</v>
      </c>
      <c r="F21" s="89">
        <v>1178</v>
      </c>
      <c r="G21" s="89">
        <v>2571</v>
      </c>
      <c r="H21" s="89">
        <v>9105</v>
      </c>
      <c r="I21" s="89">
        <v>21408</v>
      </c>
      <c r="J21" s="89">
        <v>12125</v>
      </c>
      <c r="K21" s="89">
        <v>9855</v>
      </c>
      <c r="L21" s="89">
        <v>11754</v>
      </c>
      <c r="M21" s="89">
        <v>3223</v>
      </c>
      <c r="N21" s="89">
        <v>4514</v>
      </c>
    </row>
    <row r="22" spans="1:14" x14ac:dyDescent="0.25">
      <c r="A22" s="19" t="s">
        <v>16</v>
      </c>
      <c r="B22" s="90" t="s">
        <v>34</v>
      </c>
      <c r="C22" s="79"/>
      <c r="D22" s="49" t="s">
        <v>18</v>
      </c>
      <c r="E22" s="52">
        <f t="shared" si="2"/>
        <v>5836.333333333333</v>
      </c>
      <c r="F22" s="89">
        <v>1323</v>
      </c>
      <c r="G22" s="89">
        <v>1566</v>
      </c>
      <c r="H22" s="89">
        <v>2069</v>
      </c>
      <c r="I22" s="89">
        <v>4333</v>
      </c>
      <c r="J22" s="89">
        <v>3145</v>
      </c>
      <c r="K22" s="89">
        <v>5261</v>
      </c>
      <c r="L22" s="89">
        <v>3675</v>
      </c>
      <c r="M22" s="89">
        <v>4018</v>
      </c>
      <c r="N22" s="89">
        <v>9816</v>
      </c>
    </row>
    <row r="23" spans="1:14" x14ac:dyDescent="0.25">
      <c r="A23" s="19" t="s">
        <v>16</v>
      </c>
      <c r="B23" s="90" t="s">
        <v>122</v>
      </c>
      <c r="C23" s="79"/>
      <c r="D23" s="49" t="s">
        <v>18</v>
      </c>
      <c r="E23" s="52">
        <f t="shared" si="2"/>
        <v>5748.666666666667</v>
      </c>
      <c r="F23" s="89">
        <v>2670</v>
      </c>
      <c r="G23" s="89">
        <v>2586</v>
      </c>
      <c r="H23" s="89">
        <v>4264</v>
      </c>
      <c r="I23" s="89">
        <v>1817</v>
      </c>
      <c r="J23" s="89">
        <v>1331</v>
      </c>
      <c r="K23" s="89">
        <v>2516</v>
      </c>
      <c r="L23" s="89">
        <v>4467</v>
      </c>
      <c r="M23" s="89">
        <v>4846</v>
      </c>
      <c r="N23" s="89">
        <v>7933</v>
      </c>
    </row>
    <row r="24" spans="1:14" x14ac:dyDescent="0.25">
      <c r="A24" s="19" t="s">
        <v>16</v>
      </c>
      <c r="B24" s="90" t="s">
        <v>25</v>
      </c>
      <c r="C24" s="79"/>
      <c r="D24" s="49" t="s">
        <v>18</v>
      </c>
      <c r="E24" s="52">
        <f t="shared" si="2"/>
        <v>5730.666666666667</v>
      </c>
      <c r="F24" s="89">
        <v>74</v>
      </c>
      <c r="G24" s="89">
        <v>1428</v>
      </c>
      <c r="H24" s="89">
        <v>6902</v>
      </c>
      <c r="I24" s="89">
        <v>1043</v>
      </c>
      <c r="J24" s="89">
        <v>3793</v>
      </c>
      <c r="K24" s="89">
        <v>1830</v>
      </c>
      <c r="L24" s="89">
        <v>9192</v>
      </c>
      <c r="M24" s="89">
        <v>8000</v>
      </c>
      <c r="N24" s="89"/>
    </row>
    <row r="25" spans="1:14" x14ac:dyDescent="0.25">
      <c r="A25" s="19" t="s">
        <v>16</v>
      </c>
      <c r="B25" s="90" t="s">
        <v>31</v>
      </c>
      <c r="C25" s="79"/>
      <c r="D25" s="49" t="s">
        <v>18</v>
      </c>
      <c r="E25" s="52">
        <f t="shared" si="2"/>
        <v>4671.333333333333</v>
      </c>
      <c r="F25" s="89">
        <v>1519</v>
      </c>
      <c r="G25" s="89">
        <v>472</v>
      </c>
      <c r="H25" s="89">
        <v>240</v>
      </c>
      <c r="I25" s="89">
        <v>274</v>
      </c>
      <c r="J25" s="89">
        <v>975</v>
      </c>
      <c r="K25" s="89">
        <v>688</v>
      </c>
      <c r="L25" s="89">
        <v>623</v>
      </c>
      <c r="M25" s="89">
        <v>3104</v>
      </c>
      <c r="N25" s="89">
        <v>10287</v>
      </c>
    </row>
    <row r="26" spans="1:14" x14ac:dyDescent="0.25">
      <c r="A26" s="19" t="s">
        <v>16</v>
      </c>
      <c r="B26" s="90" t="s">
        <v>44</v>
      </c>
      <c r="C26" s="79"/>
      <c r="D26" s="49" t="s">
        <v>18</v>
      </c>
      <c r="E26" s="52">
        <f t="shared" si="2"/>
        <v>3517</v>
      </c>
      <c r="F26" s="89">
        <v>1546</v>
      </c>
      <c r="G26" s="89">
        <v>1739</v>
      </c>
      <c r="H26" s="89">
        <v>5243</v>
      </c>
      <c r="I26" s="89">
        <v>2903</v>
      </c>
      <c r="J26" s="89">
        <v>2260</v>
      </c>
      <c r="K26" s="89">
        <v>3355</v>
      </c>
      <c r="L26" s="89">
        <v>4254</v>
      </c>
      <c r="M26" s="89">
        <v>2781</v>
      </c>
      <c r="N26" s="89">
        <v>3516</v>
      </c>
    </row>
    <row r="27" spans="1:14" x14ac:dyDescent="0.25">
      <c r="A27" s="19" t="s">
        <v>16</v>
      </c>
      <c r="B27" s="90" t="s">
        <v>24</v>
      </c>
      <c r="C27" s="79"/>
      <c r="D27" s="49" t="s">
        <v>18</v>
      </c>
      <c r="E27" s="52">
        <f t="shared" si="2"/>
        <v>3268</v>
      </c>
      <c r="F27" s="89">
        <v>248</v>
      </c>
      <c r="G27" s="89">
        <v>106</v>
      </c>
      <c r="H27" s="89">
        <v>1010</v>
      </c>
      <c r="I27" s="89">
        <v>499</v>
      </c>
      <c r="J27" s="89">
        <v>1279</v>
      </c>
      <c r="K27" s="89">
        <v>970</v>
      </c>
      <c r="L27" s="89">
        <v>2319</v>
      </c>
      <c r="M27" s="89">
        <v>1980</v>
      </c>
      <c r="N27" s="89">
        <v>5505</v>
      </c>
    </row>
    <row r="28" spans="1:14" x14ac:dyDescent="0.25">
      <c r="A28" s="19" t="s">
        <v>16</v>
      </c>
      <c r="B28" s="90" t="s">
        <v>26</v>
      </c>
      <c r="C28" s="79"/>
      <c r="D28" s="49" t="s">
        <v>18</v>
      </c>
      <c r="E28" s="52">
        <f t="shared" si="2"/>
        <v>3233</v>
      </c>
      <c r="F28" s="89">
        <v>1662</v>
      </c>
      <c r="G28" s="89">
        <v>547</v>
      </c>
      <c r="H28" s="89">
        <v>3316</v>
      </c>
      <c r="I28" s="89">
        <v>1751</v>
      </c>
      <c r="J28" s="89">
        <v>9308</v>
      </c>
      <c r="K28" s="89">
        <v>1400</v>
      </c>
      <c r="L28" s="89">
        <v>889</v>
      </c>
      <c r="M28" s="89">
        <v>7467</v>
      </c>
      <c r="N28" s="89">
        <v>1343</v>
      </c>
    </row>
    <row r="29" spans="1:14" x14ac:dyDescent="0.25">
      <c r="A29" s="19" t="s">
        <v>16</v>
      </c>
      <c r="B29" s="90" t="s">
        <v>59</v>
      </c>
      <c r="C29" s="79"/>
      <c r="D29" s="49" t="s">
        <v>18</v>
      </c>
      <c r="E29" s="52">
        <f t="shared" si="2"/>
        <v>2029.6666666666667</v>
      </c>
      <c r="F29" s="89">
        <v>2062</v>
      </c>
      <c r="G29" s="89">
        <v>2945</v>
      </c>
      <c r="H29" s="89">
        <v>4338</v>
      </c>
      <c r="I29" s="89">
        <v>9791</v>
      </c>
      <c r="J29" s="89">
        <v>2586</v>
      </c>
      <c r="K29" s="89">
        <v>3057</v>
      </c>
      <c r="L29" s="89">
        <v>6008</v>
      </c>
      <c r="M29" s="89">
        <v>0</v>
      </c>
      <c r="N29" s="89">
        <v>81</v>
      </c>
    </row>
    <row r="30" spans="1:14" x14ac:dyDescent="0.25">
      <c r="A30" s="19" t="s">
        <v>16</v>
      </c>
      <c r="B30" s="90" t="s">
        <v>115</v>
      </c>
      <c r="C30" s="79"/>
      <c r="D30" s="49" t="s">
        <v>18</v>
      </c>
      <c r="E30" s="52">
        <f t="shared" si="2"/>
        <v>1770.6666666666667</v>
      </c>
      <c r="F30" s="89"/>
      <c r="G30" s="89"/>
      <c r="H30" s="89"/>
      <c r="I30" s="89">
        <v>6313</v>
      </c>
      <c r="J30" s="89">
        <v>5894</v>
      </c>
      <c r="K30" s="89">
        <v>7244</v>
      </c>
      <c r="L30" s="89">
        <v>5312</v>
      </c>
      <c r="M30" s="89">
        <v>0</v>
      </c>
      <c r="N30" s="89"/>
    </row>
    <row r="31" spans="1:14" x14ac:dyDescent="0.25">
      <c r="A31" s="19" t="s">
        <v>16</v>
      </c>
      <c r="B31" s="90" t="s">
        <v>23</v>
      </c>
      <c r="C31" s="79"/>
      <c r="D31" s="49" t="s">
        <v>18</v>
      </c>
      <c r="E31" s="52">
        <f t="shared" si="2"/>
        <v>1737</v>
      </c>
      <c r="F31" s="89">
        <v>88</v>
      </c>
      <c r="G31" s="89">
        <v>129</v>
      </c>
      <c r="H31" s="89">
        <v>486</v>
      </c>
      <c r="I31" s="89">
        <v>616</v>
      </c>
      <c r="J31" s="89">
        <v>394</v>
      </c>
      <c r="K31" s="89">
        <v>448</v>
      </c>
      <c r="L31" s="89">
        <v>2578</v>
      </c>
      <c r="M31" s="89">
        <v>1226</v>
      </c>
      <c r="N31" s="89">
        <v>1407</v>
      </c>
    </row>
    <row r="32" spans="1:14" x14ac:dyDescent="0.25">
      <c r="A32" s="19" t="s">
        <v>16</v>
      </c>
      <c r="B32" s="90" t="s">
        <v>19</v>
      </c>
      <c r="C32" s="79"/>
      <c r="D32" s="49" t="s">
        <v>18</v>
      </c>
      <c r="E32" s="52">
        <f t="shared" si="2"/>
        <v>1673.6666666666667</v>
      </c>
      <c r="F32" s="89">
        <v>119</v>
      </c>
      <c r="G32" s="89">
        <v>181</v>
      </c>
      <c r="H32" s="89">
        <v>413</v>
      </c>
      <c r="I32" s="89">
        <v>1190</v>
      </c>
      <c r="J32" s="89">
        <v>648</v>
      </c>
      <c r="K32" s="89">
        <v>1422</v>
      </c>
      <c r="L32" s="89">
        <v>1566</v>
      </c>
      <c r="M32" s="89">
        <v>1530</v>
      </c>
      <c r="N32" s="89">
        <v>1925</v>
      </c>
    </row>
    <row r="33" spans="1:14" x14ac:dyDescent="0.25">
      <c r="A33" s="19" t="s">
        <v>16</v>
      </c>
      <c r="B33" s="90" t="s">
        <v>51</v>
      </c>
      <c r="C33" s="79"/>
      <c r="D33" s="49" t="s">
        <v>18</v>
      </c>
      <c r="E33" s="52">
        <f t="shared" si="2"/>
        <v>1662.3333333333333</v>
      </c>
      <c r="F33" s="89">
        <v>246</v>
      </c>
      <c r="G33" s="89">
        <v>727</v>
      </c>
      <c r="H33" s="89">
        <v>1716</v>
      </c>
      <c r="I33" s="89">
        <v>4570</v>
      </c>
      <c r="J33" s="89">
        <v>1658</v>
      </c>
      <c r="K33" s="89">
        <v>2680</v>
      </c>
      <c r="L33" s="89">
        <v>4064</v>
      </c>
      <c r="M33" s="89">
        <v>219</v>
      </c>
      <c r="N33" s="89">
        <v>704</v>
      </c>
    </row>
    <row r="34" spans="1:14" x14ac:dyDescent="0.25">
      <c r="A34" s="19" t="s">
        <v>16</v>
      </c>
      <c r="B34" s="90" t="s">
        <v>260</v>
      </c>
      <c r="C34" s="79"/>
      <c r="D34" s="49" t="s">
        <v>18</v>
      </c>
      <c r="E34" s="52">
        <f t="shared" si="2"/>
        <v>1353</v>
      </c>
      <c r="F34" s="89">
        <v>154</v>
      </c>
      <c r="G34" s="89">
        <v>225</v>
      </c>
      <c r="H34" s="89">
        <v>789</v>
      </c>
      <c r="I34" s="89">
        <v>220</v>
      </c>
      <c r="J34" s="89">
        <v>407</v>
      </c>
      <c r="K34" s="89">
        <v>744</v>
      </c>
      <c r="L34" s="89">
        <v>1185</v>
      </c>
      <c r="M34" s="89">
        <v>947</v>
      </c>
      <c r="N34" s="89">
        <v>1927</v>
      </c>
    </row>
    <row r="35" spans="1:14" x14ac:dyDescent="0.25">
      <c r="A35" s="19" t="s">
        <v>16</v>
      </c>
      <c r="B35" s="90" t="s">
        <v>36</v>
      </c>
      <c r="C35" s="79"/>
      <c r="D35" s="49" t="s">
        <v>18</v>
      </c>
      <c r="E35" s="52">
        <f t="shared" si="2"/>
        <v>1175.3333333333333</v>
      </c>
      <c r="F35" s="89">
        <v>697</v>
      </c>
      <c r="G35" s="89">
        <v>255</v>
      </c>
      <c r="H35" s="89">
        <v>215</v>
      </c>
      <c r="I35" s="89">
        <v>269</v>
      </c>
      <c r="J35" s="89">
        <v>27</v>
      </c>
      <c r="K35" s="89">
        <v>96</v>
      </c>
      <c r="L35" s="89">
        <v>801</v>
      </c>
      <c r="M35" s="89">
        <v>2053</v>
      </c>
      <c r="N35" s="89">
        <v>672</v>
      </c>
    </row>
    <row r="36" spans="1:14" x14ac:dyDescent="0.25">
      <c r="A36" s="19" t="s">
        <v>16</v>
      </c>
      <c r="B36" s="90" t="s">
        <v>263</v>
      </c>
      <c r="C36" s="79"/>
      <c r="D36" s="49" t="s">
        <v>18</v>
      </c>
      <c r="E36" s="52">
        <f t="shared" si="2"/>
        <v>1065.6666666666667</v>
      </c>
      <c r="F36" s="89">
        <v>196</v>
      </c>
      <c r="G36" s="89">
        <v>235</v>
      </c>
      <c r="H36" s="89">
        <v>336</v>
      </c>
      <c r="I36" s="89">
        <v>0</v>
      </c>
      <c r="J36" s="89">
        <v>0</v>
      </c>
      <c r="K36" s="89">
        <v>0</v>
      </c>
      <c r="L36" s="89">
        <v>1031</v>
      </c>
      <c r="M36" s="89">
        <v>2166</v>
      </c>
      <c r="N36" s="89"/>
    </row>
    <row r="37" spans="1:14" x14ac:dyDescent="0.25">
      <c r="A37" s="19" t="s">
        <v>16</v>
      </c>
      <c r="B37" s="90" t="s">
        <v>259</v>
      </c>
      <c r="C37" s="79"/>
      <c r="D37" s="49" t="s">
        <v>18</v>
      </c>
      <c r="E37" s="52">
        <f t="shared" si="2"/>
        <v>901.66666666666663</v>
      </c>
      <c r="F37" s="89">
        <v>1</v>
      </c>
      <c r="G37" s="89">
        <v>61</v>
      </c>
      <c r="H37" s="89">
        <v>4057</v>
      </c>
      <c r="I37" s="89">
        <v>1063</v>
      </c>
      <c r="J37" s="89">
        <v>1</v>
      </c>
      <c r="K37" s="89">
        <v>1550</v>
      </c>
      <c r="L37" s="89">
        <v>829</v>
      </c>
      <c r="M37" s="89">
        <v>1357</v>
      </c>
      <c r="N37" s="89">
        <v>519</v>
      </c>
    </row>
    <row r="38" spans="1:14" x14ac:dyDescent="0.25">
      <c r="A38" s="19" t="s">
        <v>16</v>
      </c>
      <c r="B38" s="90" t="s">
        <v>161</v>
      </c>
      <c r="C38" s="79"/>
      <c r="D38" s="49" t="s">
        <v>18</v>
      </c>
      <c r="E38" s="52">
        <f t="shared" si="2"/>
        <v>818</v>
      </c>
      <c r="F38" s="89">
        <v>5</v>
      </c>
      <c r="G38" s="89">
        <v>242</v>
      </c>
      <c r="H38" s="89">
        <v>60</v>
      </c>
      <c r="I38" s="89">
        <v>23</v>
      </c>
      <c r="J38" s="89">
        <v>253</v>
      </c>
      <c r="K38" s="89">
        <v>213</v>
      </c>
      <c r="L38" s="89">
        <v>624</v>
      </c>
      <c r="M38" s="89">
        <v>484</v>
      </c>
      <c r="N38" s="89">
        <v>1346</v>
      </c>
    </row>
    <row r="39" spans="1:14" x14ac:dyDescent="0.25">
      <c r="A39" s="19" t="s">
        <v>16</v>
      </c>
      <c r="B39" s="90" t="s">
        <v>181</v>
      </c>
      <c r="C39" s="79"/>
      <c r="D39" s="49" t="s">
        <v>18</v>
      </c>
      <c r="E39" s="52">
        <f t="shared" ref="E39:E70" si="3">SUM(L39:N39)/3</f>
        <v>764.33333333333337</v>
      </c>
      <c r="F39" s="89">
        <v>408</v>
      </c>
      <c r="G39" s="89">
        <v>670</v>
      </c>
      <c r="H39" s="89">
        <v>636</v>
      </c>
      <c r="I39" s="89">
        <v>1366</v>
      </c>
      <c r="J39" s="89">
        <v>765</v>
      </c>
      <c r="K39" s="89">
        <v>233</v>
      </c>
      <c r="L39" s="89">
        <v>222</v>
      </c>
      <c r="M39" s="89">
        <v>874</v>
      </c>
      <c r="N39" s="89">
        <v>1197</v>
      </c>
    </row>
    <row r="40" spans="1:14" x14ac:dyDescent="0.25">
      <c r="A40" s="19" t="s">
        <v>16</v>
      </c>
      <c r="B40" s="90" t="s">
        <v>258</v>
      </c>
      <c r="C40" s="79"/>
      <c r="D40" s="49" t="s">
        <v>18</v>
      </c>
      <c r="E40" s="52">
        <f t="shared" si="3"/>
        <v>631.66666666666663</v>
      </c>
      <c r="F40" s="89">
        <v>0</v>
      </c>
      <c r="G40" s="89">
        <v>48</v>
      </c>
      <c r="H40" s="89">
        <v>13</v>
      </c>
      <c r="I40" s="89">
        <v>363</v>
      </c>
      <c r="J40" s="89">
        <v>278</v>
      </c>
      <c r="K40" s="89">
        <v>108</v>
      </c>
      <c r="L40" s="89">
        <v>611</v>
      </c>
      <c r="M40" s="89">
        <v>446</v>
      </c>
      <c r="N40" s="89">
        <v>838</v>
      </c>
    </row>
    <row r="41" spans="1:14" x14ac:dyDescent="0.25">
      <c r="A41" s="19" t="s">
        <v>16</v>
      </c>
      <c r="B41" s="90" t="s">
        <v>22</v>
      </c>
      <c r="C41" s="79"/>
      <c r="D41" s="49" t="s">
        <v>18</v>
      </c>
      <c r="E41" s="52">
        <f t="shared" si="3"/>
        <v>625.66666666666663</v>
      </c>
      <c r="F41" s="89">
        <v>0</v>
      </c>
      <c r="G41" s="89">
        <v>0</v>
      </c>
      <c r="H41" s="89">
        <v>0</v>
      </c>
      <c r="I41" s="89">
        <v>0</v>
      </c>
      <c r="J41" s="89">
        <v>0</v>
      </c>
      <c r="K41" s="89">
        <v>0</v>
      </c>
      <c r="L41" s="89">
        <v>0</v>
      </c>
      <c r="M41" s="89">
        <v>764</v>
      </c>
      <c r="N41" s="89">
        <v>1113</v>
      </c>
    </row>
    <row r="42" spans="1:14" x14ac:dyDescent="0.25">
      <c r="A42" s="19" t="s">
        <v>16</v>
      </c>
      <c r="B42" s="90" t="s">
        <v>52</v>
      </c>
      <c r="C42" s="79"/>
      <c r="D42" s="49" t="s">
        <v>18</v>
      </c>
      <c r="E42" s="52">
        <f t="shared" si="3"/>
        <v>315.33333333333331</v>
      </c>
      <c r="F42" s="89">
        <v>84</v>
      </c>
      <c r="G42" s="89">
        <v>126</v>
      </c>
      <c r="H42" s="89">
        <v>157</v>
      </c>
      <c r="I42" s="89">
        <v>451</v>
      </c>
      <c r="J42" s="89">
        <v>460</v>
      </c>
      <c r="K42" s="89">
        <v>467</v>
      </c>
      <c r="L42" s="89">
        <v>410</v>
      </c>
      <c r="M42" s="89">
        <v>300</v>
      </c>
      <c r="N42" s="89">
        <v>236</v>
      </c>
    </row>
    <row r="43" spans="1:14" x14ac:dyDescent="0.25">
      <c r="A43" s="19" t="s">
        <v>16</v>
      </c>
      <c r="B43" s="90" t="s">
        <v>256</v>
      </c>
      <c r="C43" s="79"/>
      <c r="D43" s="49" t="s">
        <v>18</v>
      </c>
      <c r="E43" s="52">
        <f t="shared" si="3"/>
        <v>265.33333333333331</v>
      </c>
      <c r="F43" s="89">
        <v>1802</v>
      </c>
      <c r="G43" s="89">
        <v>974</v>
      </c>
      <c r="H43" s="89">
        <v>1782</v>
      </c>
      <c r="I43" s="89">
        <v>173</v>
      </c>
      <c r="J43" s="89">
        <v>1372</v>
      </c>
      <c r="K43" s="89">
        <v>150</v>
      </c>
      <c r="L43" s="89">
        <v>128</v>
      </c>
      <c r="M43" s="89">
        <v>524</v>
      </c>
      <c r="N43" s="89">
        <v>144</v>
      </c>
    </row>
    <row r="44" spans="1:14" x14ac:dyDescent="0.25">
      <c r="A44" s="19" t="s">
        <v>16</v>
      </c>
      <c r="B44" s="90" t="s">
        <v>32</v>
      </c>
      <c r="C44" s="79"/>
      <c r="D44" s="49" t="s">
        <v>18</v>
      </c>
      <c r="E44" s="52">
        <f t="shared" si="3"/>
        <v>174.33333333333334</v>
      </c>
      <c r="F44" s="89">
        <v>543</v>
      </c>
      <c r="G44" s="89">
        <v>0</v>
      </c>
      <c r="H44" s="89">
        <v>297</v>
      </c>
      <c r="I44" s="89">
        <v>222</v>
      </c>
      <c r="J44" s="89">
        <v>38</v>
      </c>
      <c r="K44" s="89">
        <v>70</v>
      </c>
      <c r="L44" s="89">
        <v>444</v>
      </c>
      <c r="M44" s="89">
        <v>37</v>
      </c>
      <c r="N44" s="89">
        <v>42</v>
      </c>
    </row>
    <row r="45" spans="1:14" x14ac:dyDescent="0.25">
      <c r="A45" s="19" t="s">
        <v>16</v>
      </c>
      <c r="B45" s="90" t="s">
        <v>50</v>
      </c>
      <c r="C45" s="79"/>
      <c r="D45" s="49" t="s">
        <v>18</v>
      </c>
      <c r="E45" s="52">
        <f t="shared" si="3"/>
        <v>148.33333333333334</v>
      </c>
      <c r="F45" s="89">
        <v>128</v>
      </c>
      <c r="G45" s="89">
        <v>140</v>
      </c>
      <c r="H45" s="89">
        <v>65</v>
      </c>
      <c r="I45" s="89">
        <v>154</v>
      </c>
      <c r="J45" s="89">
        <v>92</v>
      </c>
      <c r="K45" s="89">
        <v>258</v>
      </c>
      <c r="L45" s="89">
        <v>310</v>
      </c>
      <c r="M45" s="89">
        <v>11</v>
      </c>
      <c r="N45" s="89">
        <v>124</v>
      </c>
    </row>
    <row r="46" spans="1:14" x14ac:dyDescent="0.25">
      <c r="A46" s="19" t="s">
        <v>16</v>
      </c>
      <c r="B46" s="90" t="s">
        <v>54</v>
      </c>
      <c r="C46" s="79"/>
      <c r="D46" s="49" t="s">
        <v>18</v>
      </c>
      <c r="E46" s="52">
        <f t="shared" si="3"/>
        <v>145</v>
      </c>
      <c r="F46" s="89">
        <v>59</v>
      </c>
      <c r="G46" s="89">
        <v>96</v>
      </c>
      <c r="H46" s="89">
        <v>153</v>
      </c>
      <c r="I46" s="89">
        <v>12</v>
      </c>
      <c r="J46" s="89">
        <v>0</v>
      </c>
      <c r="K46" s="89">
        <v>94</v>
      </c>
      <c r="L46" s="89">
        <v>221</v>
      </c>
      <c r="M46" s="89">
        <v>212</v>
      </c>
      <c r="N46" s="89">
        <v>2</v>
      </c>
    </row>
    <row r="47" spans="1:14" x14ac:dyDescent="0.25">
      <c r="A47" s="19" t="s">
        <v>16</v>
      </c>
      <c r="B47" s="90" t="s">
        <v>103</v>
      </c>
      <c r="C47" s="79"/>
      <c r="D47" s="49" t="s">
        <v>18</v>
      </c>
      <c r="E47" s="52">
        <f t="shared" si="3"/>
        <v>122</v>
      </c>
      <c r="F47" s="89">
        <v>0</v>
      </c>
      <c r="G47" s="89">
        <v>0</v>
      </c>
      <c r="H47" s="89">
        <v>1</v>
      </c>
      <c r="I47" s="89">
        <v>0</v>
      </c>
      <c r="J47" s="89">
        <v>148</v>
      </c>
      <c r="K47" s="89">
        <v>2</v>
      </c>
      <c r="L47" s="89">
        <v>0</v>
      </c>
      <c r="M47" s="89">
        <v>58</v>
      </c>
      <c r="N47" s="89">
        <v>308</v>
      </c>
    </row>
    <row r="48" spans="1:14" x14ac:dyDescent="0.25">
      <c r="A48" s="19" t="s">
        <v>16</v>
      </c>
      <c r="B48" s="90" t="s">
        <v>100</v>
      </c>
      <c r="C48" s="79"/>
      <c r="D48" s="49" t="s">
        <v>18</v>
      </c>
      <c r="E48" s="52">
        <f t="shared" si="3"/>
        <v>118.33333333333333</v>
      </c>
      <c r="F48" s="89">
        <v>0</v>
      </c>
      <c r="G48" s="89">
        <v>0</v>
      </c>
      <c r="H48" s="89">
        <v>0</v>
      </c>
      <c r="I48" s="89">
        <v>0</v>
      </c>
      <c r="J48" s="89">
        <v>0</v>
      </c>
      <c r="K48" s="89">
        <v>0</v>
      </c>
      <c r="L48" s="89">
        <v>0</v>
      </c>
      <c r="M48" s="89">
        <v>249</v>
      </c>
      <c r="N48" s="89">
        <v>106</v>
      </c>
    </row>
    <row r="49" spans="1:14" x14ac:dyDescent="0.25">
      <c r="A49" s="19" t="s">
        <v>16</v>
      </c>
      <c r="B49" s="90" t="s">
        <v>55</v>
      </c>
      <c r="C49" s="79"/>
      <c r="D49" s="49" t="s">
        <v>18</v>
      </c>
      <c r="E49" s="52">
        <f t="shared" si="3"/>
        <v>86.333333333333329</v>
      </c>
      <c r="F49" s="89">
        <v>3</v>
      </c>
      <c r="G49" s="89">
        <v>1</v>
      </c>
      <c r="H49" s="89">
        <v>139</v>
      </c>
      <c r="I49" s="89">
        <v>44</v>
      </c>
      <c r="J49" s="89">
        <v>0</v>
      </c>
      <c r="K49" s="89">
        <v>4</v>
      </c>
      <c r="L49" s="89">
        <v>0</v>
      </c>
      <c r="M49" s="89">
        <v>175</v>
      </c>
      <c r="N49" s="89">
        <v>84</v>
      </c>
    </row>
    <row r="50" spans="1:14" x14ac:dyDescent="0.25">
      <c r="A50" s="19" t="s">
        <v>16</v>
      </c>
      <c r="B50" s="90" t="s">
        <v>61</v>
      </c>
      <c r="C50" s="79"/>
      <c r="D50" s="49" t="s">
        <v>18</v>
      </c>
      <c r="E50" s="52">
        <f t="shared" si="3"/>
        <v>73</v>
      </c>
      <c r="F50" s="89">
        <v>1043</v>
      </c>
      <c r="G50" s="89">
        <v>405</v>
      </c>
      <c r="H50" s="89">
        <v>432</v>
      </c>
      <c r="I50" s="89">
        <v>95</v>
      </c>
      <c r="J50" s="89">
        <v>118</v>
      </c>
      <c r="K50" s="89">
        <v>154</v>
      </c>
      <c r="L50" s="89">
        <v>52</v>
      </c>
      <c r="M50" s="89">
        <v>87</v>
      </c>
      <c r="N50" s="89">
        <v>80</v>
      </c>
    </row>
    <row r="51" spans="1:14" x14ac:dyDescent="0.25">
      <c r="A51" s="19" t="s">
        <v>16</v>
      </c>
      <c r="B51" s="90" t="s">
        <v>78</v>
      </c>
      <c r="C51" s="79"/>
      <c r="D51" s="49" t="s">
        <v>18</v>
      </c>
      <c r="E51" s="52">
        <f t="shared" si="3"/>
        <v>68.333333333333329</v>
      </c>
      <c r="F51" s="89"/>
      <c r="G51" s="89">
        <v>47</v>
      </c>
      <c r="H51" s="89">
        <v>0</v>
      </c>
      <c r="I51" s="89">
        <v>23</v>
      </c>
      <c r="J51" s="89">
        <v>10</v>
      </c>
      <c r="K51" s="89">
        <v>21</v>
      </c>
      <c r="L51" s="89">
        <v>30</v>
      </c>
      <c r="M51" s="89">
        <v>101</v>
      </c>
      <c r="N51" s="89">
        <v>74</v>
      </c>
    </row>
    <row r="52" spans="1:14" x14ac:dyDescent="0.25">
      <c r="A52" s="19" t="s">
        <v>16</v>
      </c>
      <c r="B52" s="90" t="s">
        <v>198</v>
      </c>
      <c r="C52" s="79"/>
      <c r="D52" s="49" t="s">
        <v>18</v>
      </c>
      <c r="E52" s="52">
        <f t="shared" si="3"/>
        <v>65</v>
      </c>
      <c r="F52" s="89">
        <v>0</v>
      </c>
      <c r="G52" s="89">
        <v>4</v>
      </c>
      <c r="H52" s="89">
        <v>29</v>
      </c>
      <c r="I52" s="89"/>
      <c r="J52" s="89">
        <v>29</v>
      </c>
      <c r="K52" s="89">
        <v>59</v>
      </c>
      <c r="L52" s="89">
        <v>195</v>
      </c>
      <c r="M52" s="89"/>
      <c r="N52" s="89"/>
    </row>
    <row r="53" spans="1:14" x14ac:dyDescent="0.25">
      <c r="A53" s="19" t="s">
        <v>16</v>
      </c>
      <c r="B53" s="90" t="s">
        <v>69</v>
      </c>
      <c r="C53" s="79"/>
      <c r="D53" s="49" t="s">
        <v>18</v>
      </c>
      <c r="E53" s="52">
        <f t="shared" si="3"/>
        <v>50</v>
      </c>
      <c r="F53" s="89">
        <v>0</v>
      </c>
      <c r="G53" s="89">
        <v>336</v>
      </c>
      <c r="H53" s="89">
        <v>2</v>
      </c>
      <c r="I53" s="89">
        <v>0</v>
      </c>
      <c r="J53" s="89">
        <v>144</v>
      </c>
      <c r="K53" s="89">
        <v>0</v>
      </c>
      <c r="L53" s="89">
        <v>74</v>
      </c>
      <c r="M53" s="89">
        <v>76</v>
      </c>
      <c r="N53" s="89">
        <v>0</v>
      </c>
    </row>
    <row r="54" spans="1:14" x14ac:dyDescent="0.25">
      <c r="A54" s="19" t="s">
        <v>16</v>
      </c>
      <c r="B54" s="90" t="s">
        <v>101</v>
      </c>
      <c r="C54" s="79"/>
      <c r="D54" s="49" t="s">
        <v>18</v>
      </c>
      <c r="E54" s="52">
        <f t="shared" si="3"/>
        <v>47.333333333333336</v>
      </c>
      <c r="F54" s="89">
        <v>20</v>
      </c>
      <c r="G54" s="89">
        <v>88</v>
      </c>
      <c r="H54" s="89">
        <v>0</v>
      </c>
      <c r="I54" s="89">
        <v>0</v>
      </c>
      <c r="J54" s="89">
        <v>0</v>
      </c>
      <c r="K54" s="89">
        <v>0</v>
      </c>
      <c r="L54" s="89">
        <v>0</v>
      </c>
      <c r="M54" s="89">
        <v>142</v>
      </c>
      <c r="N54" s="89">
        <v>0</v>
      </c>
    </row>
    <row r="55" spans="1:14" x14ac:dyDescent="0.25">
      <c r="A55" s="19" t="s">
        <v>16</v>
      </c>
      <c r="B55" s="90" t="s">
        <v>63</v>
      </c>
      <c r="C55" s="79"/>
      <c r="D55" s="49" t="s">
        <v>18</v>
      </c>
      <c r="E55" s="52">
        <f t="shared" si="3"/>
        <v>41.333333333333336</v>
      </c>
      <c r="F55" s="89">
        <v>42</v>
      </c>
      <c r="G55" s="89">
        <v>0</v>
      </c>
      <c r="H55" s="89">
        <v>0</v>
      </c>
      <c r="I55" s="89">
        <v>0</v>
      </c>
      <c r="J55" s="89">
        <v>0</v>
      </c>
      <c r="K55" s="89">
        <v>2</v>
      </c>
      <c r="L55" s="89">
        <v>101</v>
      </c>
      <c r="M55" s="89">
        <v>8</v>
      </c>
      <c r="N55" s="89">
        <v>15</v>
      </c>
    </row>
    <row r="56" spans="1:14" x14ac:dyDescent="0.25">
      <c r="A56" s="19" t="s">
        <v>16</v>
      </c>
      <c r="B56" s="90" t="s">
        <v>293</v>
      </c>
      <c r="C56" s="79"/>
      <c r="D56" s="49" t="s">
        <v>18</v>
      </c>
      <c r="E56" s="52">
        <f t="shared" si="3"/>
        <v>32.333333333333336</v>
      </c>
      <c r="F56" s="89">
        <v>0</v>
      </c>
      <c r="G56" s="89">
        <v>0</v>
      </c>
      <c r="H56" s="89"/>
      <c r="I56" s="89">
        <v>34</v>
      </c>
      <c r="J56" s="89">
        <v>0</v>
      </c>
      <c r="K56" s="89">
        <v>0</v>
      </c>
      <c r="L56" s="89">
        <v>97</v>
      </c>
      <c r="M56" s="89"/>
      <c r="N56" s="89"/>
    </row>
    <row r="57" spans="1:14" x14ac:dyDescent="0.25">
      <c r="A57" s="19" t="s">
        <v>16</v>
      </c>
      <c r="B57" s="90" t="s">
        <v>289</v>
      </c>
      <c r="C57" s="79"/>
      <c r="D57" s="49" t="s">
        <v>18</v>
      </c>
      <c r="E57" s="52">
        <f t="shared" si="3"/>
        <v>27.333333333333332</v>
      </c>
      <c r="F57" s="89">
        <v>25</v>
      </c>
      <c r="G57" s="89">
        <v>0</v>
      </c>
      <c r="H57" s="89">
        <v>0</v>
      </c>
      <c r="I57" s="89"/>
      <c r="J57" s="89">
        <v>0</v>
      </c>
      <c r="K57" s="89">
        <v>0</v>
      </c>
      <c r="L57" s="89">
        <v>2</v>
      </c>
      <c r="M57" s="89">
        <v>0</v>
      </c>
      <c r="N57" s="89">
        <v>80</v>
      </c>
    </row>
    <row r="58" spans="1:14" x14ac:dyDescent="0.25">
      <c r="A58" s="19" t="s">
        <v>16</v>
      </c>
      <c r="B58" s="90" t="s">
        <v>45</v>
      </c>
      <c r="C58" s="79"/>
      <c r="D58" s="49" t="s">
        <v>18</v>
      </c>
      <c r="E58" s="52">
        <f t="shared" si="3"/>
        <v>23</v>
      </c>
      <c r="F58" s="89">
        <v>0</v>
      </c>
      <c r="G58" s="89">
        <v>316</v>
      </c>
      <c r="H58" s="89">
        <v>204</v>
      </c>
      <c r="I58" s="89">
        <v>0</v>
      </c>
      <c r="J58" s="89">
        <v>0</v>
      </c>
      <c r="K58" s="89">
        <v>0</v>
      </c>
      <c r="L58" s="89">
        <v>0</v>
      </c>
      <c r="M58" s="89">
        <v>26</v>
      </c>
      <c r="N58" s="89">
        <v>43</v>
      </c>
    </row>
    <row r="59" spans="1:14" x14ac:dyDescent="0.25">
      <c r="A59" s="19" t="s">
        <v>16</v>
      </c>
      <c r="B59" s="90" t="s">
        <v>196</v>
      </c>
      <c r="C59" s="79"/>
      <c r="D59" s="49" t="s">
        <v>18</v>
      </c>
      <c r="E59" s="52">
        <f t="shared" si="3"/>
        <v>12</v>
      </c>
      <c r="F59" s="89">
        <v>0</v>
      </c>
      <c r="G59" s="89">
        <v>78</v>
      </c>
      <c r="H59" s="89">
        <v>0</v>
      </c>
      <c r="I59" s="89">
        <v>12</v>
      </c>
      <c r="J59" s="89">
        <v>57</v>
      </c>
      <c r="K59" s="89">
        <v>0</v>
      </c>
      <c r="L59" s="89">
        <v>0</v>
      </c>
      <c r="M59" s="89">
        <v>4</v>
      </c>
      <c r="N59" s="89">
        <v>32</v>
      </c>
    </row>
    <row r="60" spans="1:14" x14ac:dyDescent="0.25">
      <c r="A60" s="19" t="s">
        <v>16</v>
      </c>
      <c r="B60" s="90" t="s">
        <v>125</v>
      </c>
      <c r="C60" s="79"/>
      <c r="D60" s="49" t="s">
        <v>18</v>
      </c>
      <c r="E60" s="52">
        <f t="shared" si="3"/>
        <v>6.666666666666667</v>
      </c>
      <c r="F60" s="89"/>
      <c r="G60" s="89"/>
      <c r="H60" s="89"/>
      <c r="I60" s="89"/>
      <c r="J60" s="89">
        <v>0</v>
      </c>
      <c r="K60" s="89">
        <v>0</v>
      </c>
      <c r="L60" s="89">
        <v>0</v>
      </c>
      <c r="M60" s="89"/>
      <c r="N60" s="89">
        <v>20</v>
      </c>
    </row>
    <row r="61" spans="1:14" x14ac:dyDescent="0.25">
      <c r="A61" s="19" t="s">
        <v>16</v>
      </c>
      <c r="B61" s="90" t="s">
        <v>146</v>
      </c>
      <c r="C61" s="79"/>
      <c r="D61" s="49" t="s">
        <v>18</v>
      </c>
      <c r="E61" s="52">
        <f t="shared" si="3"/>
        <v>6.333333333333333</v>
      </c>
      <c r="F61" s="89">
        <v>0</v>
      </c>
      <c r="G61" s="89">
        <v>7</v>
      </c>
      <c r="H61" s="89">
        <v>0</v>
      </c>
      <c r="I61" s="89">
        <v>3</v>
      </c>
      <c r="J61" s="89">
        <v>8</v>
      </c>
      <c r="K61" s="89">
        <v>2</v>
      </c>
      <c r="L61" s="89">
        <v>1</v>
      </c>
      <c r="M61" s="89">
        <v>0</v>
      </c>
      <c r="N61" s="89">
        <v>18</v>
      </c>
    </row>
    <row r="62" spans="1:14" x14ac:dyDescent="0.25">
      <c r="A62" s="19" t="s">
        <v>16</v>
      </c>
      <c r="B62" s="90" t="s">
        <v>73</v>
      </c>
      <c r="C62" s="79"/>
      <c r="D62" s="49" t="s">
        <v>18</v>
      </c>
      <c r="E62" s="52">
        <f t="shared" si="3"/>
        <v>6.333333333333333</v>
      </c>
      <c r="F62" s="89">
        <v>0</v>
      </c>
      <c r="G62" s="89">
        <v>0</v>
      </c>
      <c r="H62" s="89">
        <v>4</v>
      </c>
      <c r="I62" s="89">
        <v>0</v>
      </c>
      <c r="J62" s="89">
        <v>0</v>
      </c>
      <c r="K62" s="89">
        <v>0</v>
      </c>
      <c r="L62" s="89">
        <v>0</v>
      </c>
      <c r="M62" s="89">
        <v>11</v>
      </c>
      <c r="N62" s="89">
        <v>8</v>
      </c>
    </row>
    <row r="63" spans="1:14" x14ac:dyDescent="0.25">
      <c r="A63" s="19" t="s">
        <v>16</v>
      </c>
      <c r="B63" s="90" t="s">
        <v>340</v>
      </c>
      <c r="C63" s="79"/>
      <c r="D63" s="49" t="s">
        <v>18</v>
      </c>
      <c r="E63" s="52">
        <f t="shared" si="3"/>
        <v>4.333333333333333</v>
      </c>
      <c r="F63" s="89"/>
      <c r="G63" s="89"/>
      <c r="H63" s="89">
        <v>0</v>
      </c>
      <c r="I63" s="89">
        <v>0</v>
      </c>
      <c r="J63" s="89">
        <v>0</v>
      </c>
      <c r="K63" s="89">
        <v>0</v>
      </c>
      <c r="L63" s="89">
        <v>0</v>
      </c>
      <c r="M63" s="89">
        <v>13</v>
      </c>
      <c r="N63" s="89">
        <v>0</v>
      </c>
    </row>
    <row r="64" spans="1:14" x14ac:dyDescent="0.25">
      <c r="A64" s="19" t="s">
        <v>16</v>
      </c>
      <c r="B64" s="90" t="s">
        <v>71</v>
      </c>
      <c r="C64" s="79"/>
      <c r="D64" s="49" t="s">
        <v>18</v>
      </c>
      <c r="E64" s="52">
        <f t="shared" si="3"/>
        <v>3.6666666666666665</v>
      </c>
      <c r="F64" s="89">
        <v>0</v>
      </c>
      <c r="G64" s="89">
        <v>0</v>
      </c>
      <c r="H64" s="89">
        <v>0</v>
      </c>
      <c r="I64" s="89">
        <v>0</v>
      </c>
      <c r="J64" s="89">
        <v>0</v>
      </c>
      <c r="K64" s="89">
        <v>0</v>
      </c>
      <c r="L64" s="89">
        <v>11</v>
      </c>
      <c r="M64" s="89">
        <v>0</v>
      </c>
      <c r="N64" s="89">
        <v>0</v>
      </c>
    </row>
    <row r="65" spans="1:14" x14ac:dyDescent="0.25">
      <c r="A65" s="19" t="s">
        <v>16</v>
      </c>
      <c r="B65" s="90" t="s">
        <v>120</v>
      </c>
      <c r="C65" s="79"/>
      <c r="D65" s="49" t="s">
        <v>18</v>
      </c>
      <c r="E65" s="52">
        <f t="shared" si="3"/>
        <v>1.3333333333333333</v>
      </c>
      <c r="F65" s="89">
        <v>1</v>
      </c>
      <c r="G65" s="89">
        <v>0</v>
      </c>
      <c r="H65" s="89">
        <v>0</v>
      </c>
      <c r="I65" s="89">
        <v>0</v>
      </c>
      <c r="J65" s="89">
        <v>0</v>
      </c>
      <c r="K65" s="89">
        <v>0</v>
      </c>
      <c r="L65" s="89">
        <v>0</v>
      </c>
      <c r="M65" s="89">
        <v>1</v>
      </c>
      <c r="N65" s="89">
        <v>3</v>
      </c>
    </row>
    <row r="66" spans="1:14" x14ac:dyDescent="0.25">
      <c r="A66" s="19" t="s">
        <v>16</v>
      </c>
      <c r="B66" s="90" t="s">
        <v>47</v>
      </c>
      <c r="C66" s="79"/>
      <c r="D66" s="49" t="s">
        <v>18</v>
      </c>
      <c r="E66" s="52">
        <f t="shared" si="3"/>
        <v>1.3333333333333333</v>
      </c>
      <c r="F66" s="89">
        <v>0</v>
      </c>
      <c r="G66" s="89">
        <v>0</v>
      </c>
      <c r="H66" s="89">
        <v>38</v>
      </c>
      <c r="I66" s="89">
        <v>0</v>
      </c>
      <c r="J66" s="89">
        <v>0</v>
      </c>
      <c r="K66" s="89">
        <v>8</v>
      </c>
      <c r="L66" s="89">
        <v>4</v>
      </c>
      <c r="M66" s="89">
        <v>0</v>
      </c>
      <c r="N66" s="89">
        <v>0</v>
      </c>
    </row>
    <row r="67" spans="1:14" x14ac:dyDescent="0.25">
      <c r="A67" s="19" t="s">
        <v>16</v>
      </c>
      <c r="B67" s="90" t="s">
        <v>87</v>
      </c>
      <c r="C67" s="79"/>
      <c r="D67" s="49" t="s">
        <v>18</v>
      </c>
      <c r="E67" s="52">
        <f t="shared" si="3"/>
        <v>1</v>
      </c>
      <c r="F67" s="89">
        <v>17</v>
      </c>
      <c r="G67" s="89">
        <v>0</v>
      </c>
      <c r="H67" s="89">
        <v>0</v>
      </c>
      <c r="I67" s="89">
        <v>0</v>
      </c>
      <c r="J67" s="89">
        <v>0</v>
      </c>
      <c r="K67" s="89">
        <v>0</v>
      </c>
      <c r="L67" s="89">
        <v>3</v>
      </c>
      <c r="M67" s="89">
        <v>0</v>
      </c>
      <c r="N67" s="89">
        <v>0</v>
      </c>
    </row>
    <row r="68" spans="1:14" x14ac:dyDescent="0.25">
      <c r="A68" s="19" t="s">
        <v>16</v>
      </c>
      <c r="B68" s="90" t="s">
        <v>76</v>
      </c>
      <c r="C68" s="79"/>
      <c r="D68" s="49" t="s">
        <v>18</v>
      </c>
      <c r="E68" s="52">
        <f t="shared" si="3"/>
        <v>0.66666666666666663</v>
      </c>
      <c r="F68" s="89">
        <v>0</v>
      </c>
      <c r="G68" s="89">
        <v>0</v>
      </c>
      <c r="H68" s="89">
        <v>0</v>
      </c>
      <c r="I68" s="89">
        <v>0</v>
      </c>
      <c r="J68" s="89">
        <v>0</v>
      </c>
      <c r="K68" s="89">
        <v>0</v>
      </c>
      <c r="L68" s="89">
        <v>0</v>
      </c>
      <c r="M68" s="89">
        <v>0</v>
      </c>
      <c r="N68" s="89">
        <v>2</v>
      </c>
    </row>
    <row r="69" spans="1:14" x14ac:dyDescent="0.25">
      <c r="A69" s="19" t="s">
        <v>16</v>
      </c>
      <c r="B69" s="90" t="s">
        <v>134</v>
      </c>
      <c r="C69" s="79"/>
      <c r="D69" s="49" t="s">
        <v>18</v>
      </c>
      <c r="E69" s="52">
        <f t="shared" si="3"/>
        <v>0.33333333333333331</v>
      </c>
      <c r="F69" s="89">
        <v>0</v>
      </c>
      <c r="G69" s="89">
        <v>0</v>
      </c>
      <c r="H69" s="89">
        <v>0</v>
      </c>
      <c r="I69" s="89">
        <v>0</v>
      </c>
      <c r="J69" s="89">
        <v>0</v>
      </c>
      <c r="K69" s="89">
        <v>0</v>
      </c>
      <c r="L69" s="89">
        <v>1</v>
      </c>
      <c r="M69" s="89">
        <v>0</v>
      </c>
      <c r="N69" s="89">
        <v>0</v>
      </c>
    </row>
    <row r="70" spans="1:14" x14ac:dyDescent="0.25">
      <c r="A70" s="19" t="s">
        <v>16</v>
      </c>
      <c r="B70" s="90" t="s">
        <v>111</v>
      </c>
      <c r="C70" s="79"/>
      <c r="D70" s="49" t="s">
        <v>18</v>
      </c>
      <c r="E70" s="52">
        <f t="shared" si="3"/>
        <v>0.33333333333333331</v>
      </c>
      <c r="F70" s="89">
        <v>0</v>
      </c>
      <c r="G70" s="89">
        <v>0</v>
      </c>
      <c r="H70" s="89">
        <v>0</v>
      </c>
      <c r="I70" s="89">
        <v>0</v>
      </c>
      <c r="J70" s="89">
        <v>0</v>
      </c>
      <c r="K70" s="89">
        <v>0</v>
      </c>
      <c r="L70" s="89">
        <v>0</v>
      </c>
      <c r="M70" s="89">
        <v>1</v>
      </c>
      <c r="N70" s="89">
        <v>0</v>
      </c>
    </row>
    <row r="71" spans="1:14" x14ac:dyDescent="0.25">
      <c r="A71" s="19" t="s">
        <v>16</v>
      </c>
      <c r="B71" s="90" t="s">
        <v>155</v>
      </c>
      <c r="C71" s="79"/>
      <c r="D71" s="49" t="s">
        <v>18</v>
      </c>
      <c r="E71" s="52">
        <f t="shared" ref="E71:E84" si="4">SUM(L71:N71)/3</f>
        <v>0</v>
      </c>
      <c r="F71" s="89">
        <v>16</v>
      </c>
      <c r="G71" s="89">
        <v>42</v>
      </c>
      <c r="H71" s="89">
        <v>18</v>
      </c>
      <c r="I71" s="89"/>
      <c r="J71" s="89"/>
      <c r="K71" s="89"/>
      <c r="L71" s="89"/>
      <c r="M71" s="89"/>
      <c r="N71" s="89">
        <v>0</v>
      </c>
    </row>
    <row r="72" spans="1:14" x14ac:dyDescent="0.25">
      <c r="A72" s="19" t="s">
        <v>16</v>
      </c>
      <c r="B72" s="90" t="s">
        <v>79</v>
      </c>
      <c r="C72" s="79"/>
      <c r="D72" s="49" t="s">
        <v>18</v>
      </c>
      <c r="E72" s="52">
        <f t="shared" si="4"/>
        <v>0</v>
      </c>
      <c r="F72" s="89">
        <v>0</v>
      </c>
      <c r="G72" s="89">
        <v>0</v>
      </c>
      <c r="H72" s="89">
        <v>276</v>
      </c>
      <c r="I72" s="89">
        <v>0</v>
      </c>
      <c r="J72" s="89">
        <v>0</v>
      </c>
      <c r="K72" s="89">
        <v>0</v>
      </c>
      <c r="L72" s="89">
        <v>0</v>
      </c>
      <c r="M72" s="89">
        <v>0</v>
      </c>
      <c r="N72" s="89">
        <v>0</v>
      </c>
    </row>
    <row r="73" spans="1:14" x14ac:dyDescent="0.25">
      <c r="A73" s="19" t="s">
        <v>16</v>
      </c>
      <c r="B73" s="90" t="s">
        <v>171</v>
      </c>
      <c r="C73" s="79"/>
      <c r="D73" s="49" t="s">
        <v>18</v>
      </c>
      <c r="E73" s="52">
        <f t="shared" si="4"/>
        <v>0</v>
      </c>
      <c r="F73" s="89">
        <v>0</v>
      </c>
      <c r="G73" s="89">
        <v>93</v>
      </c>
      <c r="H73" s="89">
        <v>0</v>
      </c>
      <c r="I73" s="89">
        <v>0</v>
      </c>
      <c r="J73" s="89">
        <v>0</v>
      </c>
      <c r="K73" s="89">
        <v>0</v>
      </c>
      <c r="L73" s="89">
        <v>0</v>
      </c>
      <c r="M73" s="89">
        <v>0</v>
      </c>
      <c r="N73" s="89">
        <v>0</v>
      </c>
    </row>
    <row r="74" spans="1:14" x14ac:dyDescent="0.25">
      <c r="A74" s="19" t="s">
        <v>16</v>
      </c>
      <c r="B74" s="90" t="s">
        <v>37</v>
      </c>
      <c r="C74" s="79"/>
      <c r="D74" s="49" t="s">
        <v>18</v>
      </c>
      <c r="E74" s="52">
        <f t="shared" si="4"/>
        <v>0</v>
      </c>
      <c r="F74" s="89">
        <v>2</v>
      </c>
      <c r="G74" s="89">
        <v>165</v>
      </c>
      <c r="H74" s="89">
        <v>204</v>
      </c>
      <c r="I74" s="89">
        <v>0</v>
      </c>
      <c r="J74" s="89">
        <v>0</v>
      </c>
      <c r="K74" s="89">
        <v>0</v>
      </c>
      <c r="L74" s="89">
        <v>0</v>
      </c>
      <c r="M74" s="89">
        <v>0</v>
      </c>
      <c r="N74" s="89">
        <v>0</v>
      </c>
    </row>
    <row r="75" spans="1:14" x14ac:dyDescent="0.25">
      <c r="A75" s="19" t="s">
        <v>16</v>
      </c>
      <c r="B75" s="90" t="s">
        <v>49</v>
      </c>
      <c r="C75" s="79"/>
      <c r="D75" s="49" t="s">
        <v>18</v>
      </c>
      <c r="E75" s="52">
        <f t="shared" si="4"/>
        <v>0</v>
      </c>
      <c r="F75" s="89">
        <v>35</v>
      </c>
      <c r="G75" s="89">
        <v>0</v>
      </c>
      <c r="H75" s="89">
        <v>0</v>
      </c>
      <c r="I75" s="89">
        <v>0</v>
      </c>
      <c r="J75" s="89">
        <v>0</v>
      </c>
      <c r="K75" s="89">
        <v>76</v>
      </c>
      <c r="L75" s="89">
        <v>0</v>
      </c>
      <c r="M75" s="89">
        <v>0</v>
      </c>
      <c r="N75" s="89">
        <v>0</v>
      </c>
    </row>
    <row r="76" spans="1:14" x14ac:dyDescent="0.25">
      <c r="A76" s="19" t="s">
        <v>16</v>
      </c>
      <c r="B76" s="90" t="s">
        <v>94</v>
      </c>
      <c r="C76" s="79"/>
      <c r="D76" s="49" t="s">
        <v>18</v>
      </c>
      <c r="E76" s="52">
        <f t="shared" si="4"/>
        <v>0</v>
      </c>
      <c r="F76" s="89">
        <v>23</v>
      </c>
      <c r="G76" s="89">
        <v>0</v>
      </c>
      <c r="H76" s="89">
        <v>0</v>
      </c>
      <c r="I76" s="89">
        <v>0</v>
      </c>
      <c r="J76" s="89">
        <v>0</v>
      </c>
      <c r="K76" s="89">
        <v>0</v>
      </c>
      <c r="L76" s="89">
        <v>0</v>
      </c>
      <c r="M76" s="89">
        <v>0</v>
      </c>
      <c r="N76" s="89">
        <v>0</v>
      </c>
    </row>
    <row r="77" spans="1:14" x14ac:dyDescent="0.25">
      <c r="A77" s="19" t="s">
        <v>16</v>
      </c>
      <c r="B77" s="90" t="s">
        <v>119</v>
      </c>
      <c r="C77" s="79"/>
      <c r="D77" s="49" t="s">
        <v>18</v>
      </c>
      <c r="E77" s="52">
        <f t="shared" si="4"/>
        <v>0</v>
      </c>
      <c r="F77" s="89">
        <v>9</v>
      </c>
      <c r="G77" s="89">
        <v>0</v>
      </c>
      <c r="H77" s="89">
        <v>0</v>
      </c>
      <c r="I77" s="89">
        <v>0</v>
      </c>
      <c r="J77" s="89">
        <v>0</v>
      </c>
      <c r="K77" s="89">
        <v>0</v>
      </c>
      <c r="L77" s="89">
        <v>0</v>
      </c>
      <c r="M77" s="89">
        <v>0</v>
      </c>
      <c r="N77" s="89">
        <v>0</v>
      </c>
    </row>
    <row r="78" spans="1:14" x14ac:dyDescent="0.25">
      <c r="A78" s="19" t="s">
        <v>16</v>
      </c>
      <c r="B78" s="90" t="s">
        <v>35</v>
      </c>
      <c r="C78" s="79"/>
      <c r="D78" s="49" t="s">
        <v>18</v>
      </c>
      <c r="E78" s="52">
        <f t="shared" si="4"/>
        <v>0</v>
      </c>
      <c r="F78" s="89">
        <v>29966</v>
      </c>
      <c r="G78" s="89"/>
      <c r="H78" s="89">
        <v>39549</v>
      </c>
      <c r="I78" s="89">
        <v>24792</v>
      </c>
      <c r="J78" s="89"/>
      <c r="K78" s="89"/>
      <c r="L78" s="89"/>
      <c r="M78" s="89"/>
      <c r="N78" s="89"/>
    </row>
    <row r="79" spans="1:14" x14ac:dyDescent="0.25">
      <c r="A79" s="19" t="s">
        <v>16</v>
      </c>
      <c r="B79" s="90" t="s">
        <v>29</v>
      </c>
      <c r="C79" s="79"/>
      <c r="D79" s="49" t="s">
        <v>18</v>
      </c>
      <c r="E79" s="52">
        <f t="shared" si="4"/>
        <v>0</v>
      </c>
      <c r="F79" s="89"/>
      <c r="G79" s="89">
        <v>19</v>
      </c>
      <c r="H79" s="89">
        <v>0</v>
      </c>
      <c r="I79" s="89">
        <v>1469</v>
      </c>
      <c r="J79" s="89"/>
      <c r="K79" s="89"/>
      <c r="L79" s="89"/>
      <c r="M79" s="89"/>
      <c r="N79" s="89"/>
    </row>
    <row r="80" spans="1:14" x14ac:dyDescent="0.25">
      <c r="A80" s="19" t="s">
        <v>16</v>
      </c>
      <c r="B80" s="90" t="s">
        <v>72</v>
      </c>
      <c r="C80" s="79"/>
      <c r="D80" s="49" t="s">
        <v>18</v>
      </c>
      <c r="E80" s="52">
        <f t="shared" si="4"/>
        <v>0</v>
      </c>
      <c r="F80" s="89">
        <v>0</v>
      </c>
      <c r="G80" s="89">
        <v>0</v>
      </c>
      <c r="H80" s="89">
        <v>100</v>
      </c>
      <c r="I80" s="89">
        <v>0</v>
      </c>
      <c r="J80" s="89">
        <v>0</v>
      </c>
      <c r="K80" s="89">
        <v>0</v>
      </c>
      <c r="L80" s="89">
        <v>0</v>
      </c>
      <c r="M80" s="89"/>
      <c r="N80" s="89"/>
    </row>
    <row r="81" spans="1:14" x14ac:dyDescent="0.25">
      <c r="A81" s="19" t="s">
        <v>16</v>
      </c>
      <c r="B81" s="90" t="s">
        <v>77</v>
      </c>
      <c r="C81" s="79"/>
      <c r="D81" s="49" t="s">
        <v>18</v>
      </c>
      <c r="E81" s="52">
        <f t="shared" si="4"/>
        <v>0</v>
      </c>
      <c r="F81" s="89">
        <v>0</v>
      </c>
      <c r="G81" s="89">
        <v>5</v>
      </c>
      <c r="H81" s="89">
        <v>0</v>
      </c>
      <c r="I81" s="89">
        <v>0</v>
      </c>
      <c r="J81" s="89">
        <v>0</v>
      </c>
      <c r="K81" s="89">
        <v>0</v>
      </c>
      <c r="L81" s="89">
        <v>0</v>
      </c>
      <c r="M81" s="89"/>
      <c r="N81" s="89"/>
    </row>
    <row r="82" spans="1:14" x14ac:dyDescent="0.25">
      <c r="A82" s="19" t="s">
        <v>16</v>
      </c>
      <c r="B82" s="90" t="s">
        <v>60</v>
      </c>
      <c r="C82" s="79"/>
      <c r="D82" s="49" t="s">
        <v>18</v>
      </c>
      <c r="E82" s="52">
        <f t="shared" si="4"/>
        <v>0</v>
      </c>
      <c r="F82" s="89">
        <v>303</v>
      </c>
      <c r="G82" s="89">
        <v>1991</v>
      </c>
      <c r="H82" s="89">
        <v>2569</v>
      </c>
      <c r="I82" s="89">
        <v>220</v>
      </c>
      <c r="J82" s="89">
        <v>1212</v>
      </c>
      <c r="K82" s="89">
        <v>455</v>
      </c>
      <c r="L82" s="89"/>
      <c r="M82" s="89"/>
      <c r="N82" s="89"/>
    </row>
    <row r="83" spans="1:14" x14ac:dyDescent="0.25">
      <c r="A83" s="19" t="s">
        <v>16</v>
      </c>
      <c r="B83" s="90" t="s">
        <v>178</v>
      </c>
      <c r="C83" s="79"/>
      <c r="D83" s="49" t="s">
        <v>18</v>
      </c>
      <c r="E83" s="52">
        <f t="shared" si="4"/>
        <v>0</v>
      </c>
      <c r="F83" s="89">
        <v>0</v>
      </c>
      <c r="G83" s="89">
        <v>0</v>
      </c>
      <c r="H83" s="89"/>
      <c r="I83" s="89"/>
      <c r="J83" s="89"/>
      <c r="K83" s="89"/>
      <c r="L83" s="89"/>
      <c r="M83" s="89"/>
      <c r="N83" s="89"/>
    </row>
    <row r="84" spans="1:14" x14ac:dyDescent="0.25">
      <c r="A84" s="19" t="s">
        <v>16</v>
      </c>
      <c r="B84" s="90" t="s">
        <v>294</v>
      </c>
      <c r="C84" s="79"/>
      <c r="D84" s="49" t="s">
        <v>18</v>
      </c>
      <c r="E84" s="52">
        <f t="shared" si="4"/>
        <v>0</v>
      </c>
      <c r="F84" s="89">
        <v>3</v>
      </c>
      <c r="G84" s="89"/>
      <c r="H84" s="89"/>
      <c r="I84" s="89"/>
      <c r="J84" s="89"/>
      <c r="K84" s="89"/>
      <c r="L84" s="89"/>
      <c r="M84" s="89"/>
      <c r="N84" s="89"/>
    </row>
    <row r="86" spans="1:14" x14ac:dyDescent="0.25">
      <c r="A86" s="19" t="s">
        <v>16</v>
      </c>
      <c r="B86" s="90" t="s">
        <v>233</v>
      </c>
      <c r="C86" s="79" t="s">
        <v>21</v>
      </c>
      <c r="D86" s="49" t="s">
        <v>18</v>
      </c>
      <c r="E86" s="52">
        <v>69588.333333333328</v>
      </c>
      <c r="F86" s="89">
        <v>20637</v>
      </c>
      <c r="G86" s="89">
        <v>18996</v>
      </c>
      <c r="H86" s="89">
        <v>34895</v>
      </c>
      <c r="I86" s="89">
        <v>50968</v>
      </c>
      <c r="J86" s="89">
        <v>29405</v>
      </c>
      <c r="K86" s="89">
        <v>33099</v>
      </c>
      <c r="L86" s="89">
        <v>53907</v>
      </c>
      <c r="M86" s="89">
        <v>66355</v>
      </c>
      <c r="N86" s="89">
        <v>88503</v>
      </c>
    </row>
    <row r="87" spans="1:14" x14ac:dyDescent="0.25">
      <c r="A87" s="19" t="s">
        <v>16</v>
      </c>
      <c r="B87" s="90" t="s">
        <v>221</v>
      </c>
      <c r="C87" s="79" t="s">
        <v>21</v>
      </c>
      <c r="D87" s="49" t="s">
        <v>18</v>
      </c>
      <c r="E87" s="52">
        <v>39942</v>
      </c>
      <c r="F87" s="89">
        <v>21265</v>
      </c>
      <c r="G87" s="89">
        <v>33681</v>
      </c>
      <c r="H87" s="89">
        <v>37490</v>
      </c>
      <c r="I87" s="89">
        <v>39326</v>
      </c>
      <c r="J87" s="89">
        <v>36186</v>
      </c>
      <c r="K87" s="89">
        <v>47485</v>
      </c>
      <c r="L87" s="89">
        <v>35443</v>
      </c>
      <c r="M87" s="89">
        <v>35737</v>
      </c>
      <c r="N87" s="89">
        <v>48646</v>
      </c>
    </row>
    <row r="88" spans="1:14" x14ac:dyDescent="0.25">
      <c r="A88" s="19" t="s">
        <v>16</v>
      </c>
      <c r="B88" s="90" t="s">
        <v>232</v>
      </c>
      <c r="C88" s="79" t="s">
        <v>21</v>
      </c>
      <c r="D88" s="49" t="s">
        <v>18</v>
      </c>
      <c r="E88" s="52">
        <v>20846.333333333332</v>
      </c>
      <c r="F88" s="89">
        <v>21563</v>
      </c>
      <c r="G88" s="89">
        <v>15897</v>
      </c>
      <c r="H88" s="89">
        <v>12718</v>
      </c>
      <c r="I88" s="89">
        <v>23286</v>
      </c>
      <c r="J88" s="89">
        <v>10589</v>
      </c>
      <c r="K88" s="89">
        <v>18124</v>
      </c>
      <c r="L88" s="89">
        <v>26736</v>
      </c>
      <c r="M88" s="89">
        <v>17039</v>
      </c>
      <c r="N88" s="89">
        <v>18764</v>
      </c>
    </row>
    <row r="89" spans="1:14" x14ac:dyDescent="0.25">
      <c r="A89" s="19" t="s">
        <v>16</v>
      </c>
      <c r="B89" s="90" t="s">
        <v>238</v>
      </c>
      <c r="C89" s="79" t="s">
        <v>21</v>
      </c>
      <c r="D89" s="49" t="s">
        <v>18</v>
      </c>
      <c r="E89" s="52">
        <v>14966</v>
      </c>
      <c r="F89" s="89">
        <v>8785</v>
      </c>
      <c r="G89" s="89">
        <v>18095</v>
      </c>
      <c r="H89" s="89">
        <v>16982</v>
      </c>
      <c r="I89" s="89">
        <v>15612</v>
      </c>
      <c r="J89" s="89">
        <v>6012</v>
      </c>
      <c r="K89" s="89">
        <v>28968</v>
      </c>
      <c r="L89" s="89">
        <v>8011</v>
      </c>
      <c r="M89" s="89">
        <v>21254</v>
      </c>
      <c r="N89" s="89">
        <v>15633</v>
      </c>
    </row>
    <row r="90" spans="1:14" x14ac:dyDescent="0.25">
      <c r="A90" s="19" t="s">
        <v>16</v>
      </c>
      <c r="B90" s="90" t="s">
        <v>226</v>
      </c>
      <c r="C90" s="79" t="s">
        <v>21</v>
      </c>
      <c r="D90" s="49" t="s">
        <v>18</v>
      </c>
      <c r="E90" s="52">
        <v>10885</v>
      </c>
      <c r="F90" s="89">
        <v>8619</v>
      </c>
      <c r="G90" s="89">
        <v>7159</v>
      </c>
      <c r="H90" s="89">
        <v>6035</v>
      </c>
      <c r="I90" s="89">
        <v>7997</v>
      </c>
      <c r="J90" s="89">
        <v>2627</v>
      </c>
      <c r="K90" s="89">
        <v>5817</v>
      </c>
      <c r="L90" s="89">
        <v>10600</v>
      </c>
      <c r="M90" s="89">
        <v>6635</v>
      </c>
      <c r="N90" s="89">
        <v>15420</v>
      </c>
    </row>
    <row r="91" spans="1:14" x14ac:dyDescent="0.25">
      <c r="A91" s="19" t="s">
        <v>16</v>
      </c>
      <c r="B91" s="90" t="s">
        <v>235</v>
      </c>
      <c r="C91" s="79" t="s">
        <v>21</v>
      </c>
      <c r="D91" s="49" t="s">
        <v>18</v>
      </c>
      <c r="E91" s="52">
        <v>10201.666666666666</v>
      </c>
      <c r="F91" s="89">
        <v>1420</v>
      </c>
      <c r="G91" s="89">
        <v>1432</v>
      </c>
      <c r="H91" s="89">
        <v>2524</v>
      </c>
      <c r="I91" s="89">
        <v>2870</v>
      </c>
      <c r="J91" s="89">
        <v>1822</v>
      </c>
      <c r="K91" s="89">
        <v>4449</v>
      </c>
      <c r="L91" s="89">
        <v>12048</v>
      </c>
      <c r="M91" s="89">
        <v>10652</v>
      </c>
      <c r="N91" s="89">
        <v>7905</v>
      </c>
    </row>
    <row r="92" spans="1:14" x14ac:dyDescent="0.25">
      <c r="A92" s="19" t="s">
        <v>16</v>
      </c>
      <c r="B92" s="90" t="s">
        <v>237</v>
      </c>
      <c r="C92" s="79" t="s">
        <v>21</v>
      </c>
      <c r="D92" s="49" t="s">
        <v>18</v>
      </c>
      <c r="E92" s="52">
        <v>8136.333333333333</v>
      </c>
      <c r="F92" s="89">
        <v>1953</v>
      </c>
      <c r="G92" s="89">
        <v>4718</v>
      </c>
      <c r="H92" s="89">
        <v>6609</v>
      </c>
      <c r="I92" s="89">
        <v>7604</v>
      </c>
      <c r="J92" s="89">
        <v>4385</v>
      </c>
      <c r="K92" s="89">
        <v>5578</v>
      </c>
      <c r="L92" s="89">
        <v>5535</v>
      </c>
      <c r="M92" s="89">
        <v>8875</v>
      </c>
      <c r="N92" s="89">
        <v>9999</v>
      </c>
    </row>
    <row r="93" spans="1:14" x14ac:dyDescent="0.25">
      <c r="A93" s="19" t="s">
        <v>16</v>
      </c>
      <c r="B93" s="90" t="s">
        <v>216</v>
      </c>
      <c r="C93" s="79" t="s">
        <v>21</v>
      </c>
      <c r="D93" s="49" t="s">
        <v>18</v>
      </c>
      <c r="E93" s="52">
        <v>7054.666666666667</v>
      </c>
      <c r="F93" s="89">
        <v>664</v>
      </c>
      <c r="G93" s="89">
        <v>1848</v>
      </c>
      <c r="H93" s="89">
        <v>3243</v>
      </c>
      <c r="I93" s="89">
        <v>8096</v>
      </c>
      <c r="J93" s="89">
        <v>3309</v>
      </c>
      <c r="K93" s="89">
        <v>3780</v>
      </c>
      <c r="L93" s="89">
        <v>6060</v>
      </c>
      <c r="M93" s="89">
        <v>8560</v>
      </c>
      <c r="N93" s="89">
        <v>6544</v>
      </c>
    </row>
    <row r="94" spans="1:14" x14ac:dyDescent="0.25">
      <c r="A94" s="19" t="s">
        <v>16</v>
      </c>
      <c r="B94" s="90" t="s">
        <v>242</v>
      </c>
      <c r="C94" s="79" t="s">
        <v>21</v>
      </c>
      <c r="D94" s="49" t="s">
        <v>18</v>
      </c>
      <c r="E94" s="52">
        <v>5461</v>
      </c>
      <c r="F94" s="89">
        <v>419</v>
      </c>
      <c r="G94" s="89">
        <v>941</v>
      </c>
      <c r="H94" s="89">
        <v>1729</v>
      </c>
      <c r="I94" s="89">
        <v>2757</v>
      </c>
      <c r="J94" s="89">
        <v>3549</v>
      </c>
      <c r="K94" s="89">
        <v>3984</v>
      </c>
      <c r="L94" s="89">
        <v>3911</v>
      </c>
      <c r="M94" s="89">
        <v>5183</v>
      </c>
      <c r="N94" s="89">
        <v>7289</v>
      </c>
    </row>
    <row r="95" spans="1:14" x14ac:dyDescent="0.25">
      <c r="A95" s="19" t="s">
        <v>16</v>
      </c>
      <c r="B95" s="90" t="s">
        <v>230</v>
      </c>
      <c r="C95" s="79" t="s">
        <v>21</v>
      </c>
      <c r="D95" s="49" t="s">
        <v>18</v>
      </c>
      <c r="E95" s="52">
        <v>5297.333333333333</v>
      </c>
      <c r="F95" s="89">
        <v>1371</v>
      </c>
      <c r="G95" s="89">
        <v>6704</v>
      </c>
      <c r="H95" s="89">
        <v>8943</v>
      </c>
      <c r="I95" s="89">
        <v>8871</v>
      </c>
      <c r="J95" s="89">
        <v>9721</v>
      </c>
      <c r="K95" s="89">
        <v>6102</v>
      </c>
      <c r="L95" s="89">
        <v>5846</v>
      </c>
      <c r="M95" s="89">
        <v>4600</v>
      </c>
      <c r="N95" s="89">
        <v>5446</v>
      </c>
    </row>
    <row r="96" spans="1:14" x14ac:dyDescent="0.25">
      <c r="A96" s="19" t="s">
        <v>16</v>
      </c>
      <c r="B96" s="90" t="s">
        <v>220</v>
      </c>
      <c r="C96" s="79" t="s">
        <v>21</v>
      </c>
      <c r="D96" s="49" t="s">
        <v>18</v>
      </c>
      <c r="E96" s="52">
        <v>5107.333333333333</v>
      </c>
      <c r="F96" s="89">
        <v>3403</v>
      </c>
      <c r="G96" s="89">
        <v>6122</v>
      </c>
      <c r="H96" s="89">
        <v>2485</v>
      </c>
      <c r="I96" s="89">
        <v>2775</v>
      </c>
      <c r="J96" s="89">
        <v>7574</v>
      </c>
      <c r="K96" s="89">
        <v>8101</v>
      </c>
      <c r="L96" s="89">
        <v>3950</v>
      </c>
      <c r="M96" s="89">
        <v>4879</v>
      </c>
      <c r="N96" s="89">
        <v>6493</v>
      </c>
    </row>
    <row r="97" spans="1:14" x14ac:dyDescent="0.25">
      <c r="A97" s="19" t="s">
        <v>16</v>
      </c>
      <c r="B97" s="90" t="s">
        <v>217</v>
      </c>
      <c r="C97" s="79" t="s">
        <v>21</v>
      </c>
      <c r="D97" s="49" t="s">
        <v>18</v>
      </c>
      <c r="E97" s="52">
        <v>4648</v>
      </c>
      <c r="F97" s="89">
        <v>987</v>
      </c>
      <c r="G97" s="89">
        <v>1780</v>
      </c>
      <c r="H97" s="89">
        <v>2805</v>
      </c>
      <c r="I97" s="89">
        <v>2656</v>
      </c>
      <c r="J97" s="89">
        <v>2086</v>
      </c>
      <c r="K97" s="89">
        <v>3903</v>
      </c>
      <c r="L97" s="89">
        <v>3079</v>
      </c>
      <c r="M97" s="89">
        <v>3985</v>
      </c>
      <c r="N97" s="89">
        <v>6880</v>
      </c>
    </row>
    <row r="98" spans="1:14" x14ac:dyDescent="0.25">
      <c r="A98" s="19" t="s">
        <v>16</v>
      </c>
      <c r="B98" s="90" t="s">
        <v>225</v>
      </c>
      <c r="C98" s="79" t="s">
        <v>21</v>
      </c>
      <c r="D98" s="49" t="s">
        <v>18</v>
      </c>
      <c r="E98" s="52">
        <v>3472.6666666666665</v>
      </c>
      <c r="F98" s="89">
        <v>454</v>
      </c>
      <c r="G98" s="89">
        <v>2205</v>
      </c>
      <c r="H98" s="89">
        <v>2284</v>
      </c>
      <c r="I98" s="89">
        <v>2195</v>
      </c>
      <c r="J98" s="89">
        <v>4194</v>
      </c>
      <c r="K98" s="89">
        <v>4620</v>
      </c>
      <c r="L98" s="89">
        <v>3452</v>
      </c>
      <c r="M98" s="89">
        <v>2915</v>
      </c>
      <c r="N98" s="89">
        <v>4051</v>
      </c>
    </row>
    <row r="99" spans="1:14" x14ac:dyDescent="0.25">
      <c r="A99" s="19" t="s">
        <v>16</v>
      </c>
      <c r="B99" s="90" t="s">
        <v>227</v>
      </c>
      <c r="C99" s="79" t="s">
        <v>21</v>
      </c>
      <c r="D99" s="49" t="s">
        <v>18</v>
      </c>
      <c r="E99" s="52">
        <v>3024.3333333333335</v>
      </c>
      <c r="F99" s="89">
        <v>8698</v>
      </c>
      <c r="G99" s="89">
        <v>10281</v>
      </c>
      <c r="H99" s="89">
        <v>2586</v>
      </c>
      <c r="I99" s="89">
        <v>12656</v>
      </c>
      <c r="J99" s="89">
        <v>7904</v>
      </c>
      <c r="K99" s="89">
        <v>1995</v>
      </c>
      <c r="L99" s="89">
        <v>1843</v>
      </c>
      <c r="M99" s="89">
        <v>3512</v>
      </c>
      <c r="N99" s="89">
        <v>3718</v>
      </c>
    </row>
    <row r="100" spans="1:14" x14ac:dyDescent="0.25">
      <c r="A100" s="19" t="s">
        <v>16</v>
      </c>
      <c r="B100" s="90" t="s">
        <v>224</v>
      </c>
      <c r="C100" s="79" t="s">
        <v>21</v>
      </c>
      <c r="D100" s="49" t="s">
        <v>18</v>
      </c>
      <c r="E100" s="52">
        <v>2280</v>
      </c>
      <c r="F100" s="89">
        <v>69</v>
      </c>
      <c r="G100" s="89">
        <v>786</v>
      </c>
      <c r="H100" s="89">
        <v>513</v>
      </c>
      <c r="I100" s="89">
        <v>1115</v>
      </c>
      <c r="J100" s="89">
        <v>1387</v>
      </c>
      <c r="K100" s="89">
        <v>699</v>
      </c>
      <c r="L100" s="89">
        <v>723</v>
      </c>
      <c r="M100" s="89">
        <v>3936</v>
      </c>
      <c r="N100" s="89">
        <v>2181</v>
      </c>
    </row>
    <row r="101" spans="1:14" x14ac:dyDescent="0.25">
      <c r="A101" s="19" t="s">
        <v>16</v>
      </c>
      <c r="B101" s="90" t="s">
        <v>223</v>
      </c>
      <c r="C101" s="79" t="s">
        <v>21</v>
      </c>
      <c r="D101" s="49" t="s">
        <v>18</v>
      </c>
      <c r="E101" s="52">
        <v>1504</v>
      </c>
      <c r="F101" s="89">
        <v>463</v>
      </c>
      <c r="G101" s="89">
        <v>397</v>
      </c>
      <c r="H101" s="89">
        <v>149</v>
      </c>
      <c r="I101" s="89">
        <v>867</v>
      </c>
      <c r="J101" s="89">
        <v>1235</v>
      </c>
      <c r="K101" s="89">
        <v>1319</v>
      </c>
      <c r="L101" s="89">
        <v>1910</v>
      </c>
      <c r="M101" s="89">
        <v>817</v>
      </c>
      <c r="N101" s="89">
        <v>1785</v>
      </c>
    </row>
    <row r="102" spans="1:14" x14ac:dyDescent="0.25">
      <c r="A102" s="19" t="s">
        <v>16</v>
      </c>
      <c r="B102" s="90" t="s">
        <v>266</v>
      </c>
      <c r="C102" s="79" t="s">
        <v>21</v>
      </c>
      <c r="D102" s="49" t="s">
        <v>18</v>
      </c>
      <c r="E102" s="52">
        <v>1000</v>
      </c>
      <c r="F102" s="89">
        <v>500</v>
      </c>
      <c r="G102" s="89">
        <v>6450</v>
      </c>
      <c r="H102" s="89">
        <v>674</v>
      </c>
      <c r="I102" s="89">
        <v>582</v>
      </c>
      <c r="J102" s="89">
        <v>781</v>
      </c>
      <c r="K102" s="89">
        <v>1416</v>
      </c>
      <c r="L102" s="89">
        <v>690</v>
      </c>
      <c r="M102" s="89">
        <v>674</v>
      </c>
      <c r="N102" s="89">
        <v>1636</v>
      </c>
    </row>
    <row r="103" spans="1:14" x14ac:dyDescent="0.25">
      <c r="A103" s="19" t="s">
        <v>16</v>
      </c>
      <c r="B103" s="90" t="s">
        <v>243</v>
      </c>
      <c r="C103" s="79" t="s">
        <v>21</v>
      </c>
      <c r="D103" s="49" t="s">
        <v>18</v>
      </c>
      <c r="E103" s="52">
        <v>863.66666666666663</v>
      </c>
      <c r="F103" s="89">
        <v>3658</v>
      </c>
      <c r="G103" s="89">
        <v>10352</v>
      </c>
      <c r="H103" s="89">
        <v>1983</v>
      </c>
      <c r="I103" s="89">
        <v>6874</v>
      </c>
      <c r="J103" s="89">
        <v>838</v>
      </c>
      <c r="K103" s="89">
        <v>1225</v>
      </c>
      <c r="L103" s="89">
        <v>1239</v>
      </c>
      <c r="M103" s="89">
        <v>505</v>
      </c>
      <c r="N103" s="89">
        <v>847</v>
      </c>
    </row>
    <row r="104" spans="1:14" x14ac:dyDescent="0.25">
      <c r="A104" s="19" t="s">
        <v>16</v>
      </c>
      <c r="B104" s="90" t="s">
        <v>222</v>
      </c>
      <c r="C104" s="79" t="s">
        <v>21</v>
      </c>
      <c r="D104" s="49" t="s">
        <v>18</v>
      </c>
      <c r="E104" s="52">
        <v>825</v>
      </c>
      <c r="F104" s="89">
        <v>2629</v>
      </c>
      <c r="G104" s="89">
        <v>862</v>
      </c>
      <c r="H104" s="89">
        <v>911</v>
      </c>
      <c r="I104" s="89">
        <v>3462</v>
      </c>
      <c r="J104" s="89">
        <v>486</v>
      </c>
      <c r="K104" s="89">
        <v>3977</v>
      </c>
      <c r="L104" s="89">
        <v>508</v>
      </c>
      <c r="M104" s="89">
        <v>789</v>
      </c>
      <c r="N104" s="89">
        <v>1178</v>
      </c>
    </row>
    <row r="105" spans="1:14" x14ac:dyDescent="0.25">
      <c r="A105" s="19" t="s">
        <v>16</v>
      </c>
      <c r="B105" s="90" t="s">
        <v>218</v>
      </c>
      <c r="C105" s="79" t="s">
        <v>21</v>
      </c>
      <c r="D105" s="49" t="s">
        <v>18</v>
      </c>
      <c r="E105" s="52">
        <v>742.66666666666663</v>
      </c>
      <c r="F105" s="89">
        <v>572</v>
      </c>
      <c r="G105" s="89">
        <v>1377</v>
      </c>
      <c r="H105" s="89">
        <v>762</v>
      </c>
      <c r="I105" s="89">
        <v>507</v>
      </c>
      <c r="J105" s="89">
        <v>1101</v>
      </c>
      <c r="K105" s="89">
        <v>818</v>
      </c>
      <c r="L105" s="89">
        <v>635</v>
      </c>
      <c r="M105" s="89">
        <v>920</v>
      </c>
      <c r="N105" s="89">
        <v>673</v>
      </c>
    </row>
    <row r="106" spans="1:14" x14ac:dyDescent="0.25">
      <c r="A106" s="19" t="s">
        <v>16</v>
      </c>
      <c r="B106" s="90" t="s">
        <v>234</v>
      </c>
      <c r="C106" s="79" t="s">
        <v>21</v>
      </c>
      <c r="D106" s="49" t="s">
        <v>18</v>
      </c>
      <c r="E106" s="52">
        <v>274.66666666666669</v>
      </c>
      <c r="F106" s="89">
        <v>0</v>
      </c>
      <c r="G106" s="89">
        <v>723</v>
      </c>
      <c r="H106" s="89">
        <v>10</v>
      </c>
      <c r="I106" s="89">
        <v>1732</v>
      </c>
      <c r="J106" s="89">
        <v>1847</v>
      </c>
      <c r="K106" s="89">
        <v>147</v>
      </c>
      <c r="L106" s="89">
        <v>31</v>
      </c>
      <c r="M106" s="89">
        <v>755</v>
      </c>
      <c r="N106" s="89">
        <v>38</v>
      </c>
    </row>
    <row r="107" spans="1:14" x14ac:dyDescent="0.25">
      <c r="A107" s="19" t="s">
        <v>16</v>
      </c>
      <c r="B107" s="90" t="s">
        <v>240</v>
      </c>
      <c r="C107" s="79" t="s">
        <v>21</v>
      </c>
      <c r="D107" s="49" t="s">
        <v>18</v>
      </c>
      <c r="E107" s="52">
        <v>235.66666666666666</v>
      </c>
      <c r="F107" s="89">
        <v>0</v>
      </c>
      <c r="G107" s="89">
        <v>0</v>
      </c>
      <c r="H107" s="89">
        <v>49</v>
      </c>
      <c r="I107" s="89">
        <v>164</v>
      </c>
      <c r="J107" s="89">
        <v>16</v>
      </c>
      <c r="K107" s="89">
        <v>2</v>
      </c>
      <c r="L107" s="89">
        <v>3</v>
      </c>
      <c r="M107" s="89">
        <v>290</v>
      </c>
      <c r="N107" s="89">
        <v>414</v>
      </c>
    </row>
    <row r="108" spans="1:14" x14ac:dyDescent="0.25">
      <c r="A108" s="19" t="s">
        <v>16</v>
      </c>
      <c r="B108" s="90" t="s">
        <v>229</v>
      </c>
      <c r="C108" s="79" t="s">
        <v>21</v>
      </c>
      <c r="D108" s="49" t="s">
        <v>18</v>
      </c>
      <c r="E108" s="52">
        <v>178.33333333333334</v>
      </c>
      <c r="F108" s="89">
        <v>0</v>
      </c>
      <c r="G108" s="89">
        <v>22</v>
      </c>
      <c r="H108" s="89">
        <v>113</v>
      </c>
      <c r="I108" s="89">
        <v>177</v>
      </c>
      <c r="J108" s="89">
        <v>117</v>
      </c>
      <c r="K108" s="89">
        <v>987</v>
      </c>
      <c r="L108" s="89">
        <v>183</v>
      </c>
      <c r="M108" s="89">
        <v>149</v>
      </c>
      <c r="N108" s="89">
        <v>203</v>
      </c>
    </row>
    <row r="109" spans="1:14" x14ac:dyDescent="0.25">
      <c r="A109" s="19" t="s">
        <v>16</v>
      </c>
      <c r="B109" s="90" t="s">
        <v>239</v>
      </c>
      <c r="C109" s="79" t="s">
        <v>21</v>
      </c>
      <c r="D109" s="49" t="s">
        <v>18</v>
      </c>
      <c r="E109" s="52">
        <v>134.33333333333334</v>
      </c>
      <c r="F109" s="89">
        <v>0</v>
      </c>
      <c r="G109" s="89">
        <v>0</v>
      </c>
      <c r="H109" s="89">
        <v>0</v>
      </c>
      <c r="I109" s="89">
        <v>39</v>
      </c>
      <c r="J109" s="89">
        <v>5</v>
      </c>
      <c r="K109" s="89">
        <v>0</v>
      </c>
      <c r="L109" s="89">
        <v>2</v>
      </c>
      <c r="M109" s="89">
        <v>0</v>
      </c>
      <c r="N109" s="89">
        <v>401</v>
      </c>
    </row>
    <row r="110" spans="1:14" x14ac:dyDescent="0.25">
      <c r="A110" s="19" t="s">
        <v>16</v>
      </c>
      <c r="B110" s="90" t="s">
        <v>228</v>
      </c>
      <c r="C110" s="79" t="s">
        <v>21</v>
      </c>
      <c r="D110" s="49" t="s">
        <v>18</v>
      </c>
      <c r="E110" s="52">
        <v>65.333333333333329</v>
      </c>
      <c r="F110" s="89">
        <v>18</v>
      </c>
      <c r="G110" s="89">
        <v>217</v>
      </c>
      <c r="H110" s="89">
        <v>217</v>
      </c>
      <c r="I110" s="89">
        <v>325</v>
      </c>
      <c r="J110" s="89">
        <v>1153</v>
      </c>
      <c r="K110" s="89">
        <v>463</v>
      </c>
      <c r="L110" s="89">
        <v>4</v>
      </c>
      <c r="M110" s="89">
        <v>14</v>
      </c>
      <c r="N110" s="89">
        <v>178</v>
      </c>
    </row>
    <row r="111" spans="1:14" x14ac:dyDescent="0.25">
      <c r="A111" s="19" t="s">
        <v>16</v>
      </c>
      <c r="B111" s="90" t="s">
        <v>231</v>
      </c>
      <c r="C111" s="79" t="s">
        <v>21</v>
      </c>
      <c r="D111" s="49" t="s">
        <v>18</v>
      </c>
      <c r="E111" s="52">
        <v>10</v>
      </c>
      <c r="F111" s="89">
        <v>5</v>
      </c>
      <c r="G111" s="89">
        <v>23</v>
      </c>
      <c r="H111" s="89">
        <v>122</v>
      </c>
      <c r="I111" s="89">
        <v>190</v>
      </c>
      <c r="J111" s="89">
        <v>2</v>
      </c>
      <c r="K111" s="89">
        <v>111</v>
      </c>
      <c r="L111" s="89">
        <v>2</v>
      </c>
      <c r="M111" s="89">
        <v>0</v>
      </c>
      <c r="N111" s="89">
        <v>28</v>
      </c>
    </row>
    <row r="112" spans="1:14" x14ac:dyDescent="0.25">
      <c r="A112" s="19" t="s">
        <v>16</v>
      </c>
      <c r="B112" s="90" t="s">
        <v>219</v>
      </c>
      <c r="C112" s="79" t="s">
        <v>21</v>
      </c>
      <c r="D112" s="49" t="s">
        <v>18</v>
      </c>
      <c r="E112" s="52">
        <v>0</v>
      </c>
      <c r="F112" s="89">
        <v>0</v>
      </c>
      <c r="G112" s="89">
        <v>0</v>
      </c>
      <c r="H112" s="89">
        <v>1</v>
      </c>
      <c r="I112" s="89">
        <v>9</v>
      </c>
      <c r="J112" s="89">
        <v>1</v>
      </c>
      <c r="K112" s="89">
        <v>21</v>
      </c>
      <c r="L112" s="89">
        <v>0</v>
      </c>
      <c r="M112" s="89">
        <v>0</v>
      </c>
      <c r="N112" s="89">
        <v>0</v>
      </c>
    </row>
    <row r="113" spans="1:14" x14ac:dyDescent="0.25">
      <c r="A113" s="19" t="s">
        <v>16</v>
      </c>
      <c r="B113" s="90" t="s">
        <v>236</v>
      </c>
      <c r="C113" s="79" t="s">
        <v>21</v>
      </c>
      <c r="D113" s="49" t="s">
        <v>18</v>
      </c>
      <c r="E113" s="52">
        <v>0</v>
      </c>
      <c r="F113" s="89">
        <v>0</v>
      </c>
      <c r="G113" s="89">
        <v>1</v>
      </c>
      <c r="H113" s="89">
        <v>0</v>
      </c>
      <c r="I113" s="89">
        <v>0</v>
      </c>
      <c r="J113" s="89">
        <v>0</v>
      </c>
      <c r="K113" s="89">
        <v>0</v>
      </c>
      <c r="L113" s="89">
        <v>0</v>
      </c>
      <c r="M113" s="89">
        <v>0</v>
      </c>
      <c r="N113" s="89">
        <v>0</v>
      </c>
    </row>
  </sheetData>
  <autoFilter ref="A6:N84">
    <sortState ref="A7:N84">
      <sortCondition descending="1" ref="E6:E84"/>
    </sortState>
  </autoFilter>
  <hyperlinks>
    <hyperlink ref="E2" location="'CONTENTS &amp; NOTES'!A1" display="Return to Contents pag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33"/>
  <sheetViews>
    <sheetView showGridLines="0" workbookViewId="0">
      <selection activeCell="B1" sqref="B1"/>
    </sheetView>
  </sheetViews>
  <sheetFormatPr defaultColWidth="9.28515625" defaultRowHeight="12" x14ac:dyDescent="0.25"/>
  <cols>
    <col min="1" max="2" width="9.28515625" style="2"/>
    <col min="3" max="3" width="23.28515625" style="2" customWidth="1"/>
    <col min="4" max="4" width="5.5703125" style="2" customWidth="1"/>
    <col min="5" max="5" width="12.42578125" style="2" customWidth="1"/>
    <col min="6" max="6" width="12.85546875" style="3" customWidth="1"/>
    <col min="7" max="7" width="11.28515625" style="2" bestFit="1" customWidth="1"/>
    <col min="8" max="12" width="11.140625" style="2" bestFit="1" customWidth="1"/>
    <col min="13" max="13" width="12.42578125" style="2" bestFit="1" customWidth="1"/>
    <col min="14" max="15" width="11.140625" style="2" bestFit="1" customWidth="1"/>
    <col min="16" max="16384" width="9.28515625" style="2"/>
  </cols>
  <sheetData>
    <row r="1" spans="1:15" ht="14.4" x14ac:dyDescent="0.25">
      <c r="A1" s="1" t="s">
        <v>341</v>
      </c>
      <c r="F1" s="107" t="s">
        <v>366</v>
      </c>
      <c r="G1" s="108"/>
      <c r="H1" s="109"/>
    </row>
    <row r="2" spans="1:15" s="4" customFormat="1" x14ac:dyDescent="0.25">
      <c r="A2" s="4" t="s">
        <v>1</v>
      </c>
      <c r="B2" s="5" t="s">
        <v>281</v>
      </c>
      <c r="F2" s="6"/>
    </row>
    <row r="3" spans="1:15" s="9" customFormat="1" ht="24" x14ac:dyDescent="0.25">
      <c r="A3" s="7" t="s">
        <v>3</v>
      </c>
      <c r="B3" s="7" t="s">
        <v>4</v>
      </c>
      <c r="C3" s="7" t="s">
        <v>5</v>
      </c>
      <c r="D3" s="7"/>
      <c r="E3" s="7" t="s">
        <v>6</v>
      </c>
      <c r="F3" s="8" t="s">
        <v>250</v>
      </c>
      <c r="G3" s="7" t="s">
        <v>8</v>
      </c>
      <c r="H3" s="7" t="s">
        <v>9</v>
      </c>
      <c r="I3" s="7" t="s">
        <v>10</v>
      </c>
      <c r="J3" s="7" t="s">
        <v>11</v>
      </c>
      <c r="K3" s="7" t="s">
        <v>12</v>
      </c>
      <c r="L3" s="7" t="s">
        <v>13</v>
      </c>
      <c r="M3" s="7" t="s">
        <v>14</v>
      </c>
      <c r="N3" s="7" t="s">
        <v>246</v>
      </c>
      <c r="O3" s="7" t="s">
        <v>251</v>
      </c>
    </row>
    <row r="4" spans="1:15" s="9" customFormat="1" x14ac:dyDescent="0.25">
      <c r="A4" s="10"/>
      <c r="B4" s="10"/>
      <c r="C4" s="12" t="s">
        <v>370</v>
      </c>
      <c r="D4" s="10"/>
      <c r="E4" s="10"/>
      <c r="F4" s="94"/>
      <c r="G4" s="12">
        <f>(COUNTIF(G7:G8686,"&gt;0")-1)</f>
        <v>168</v>
      </c>
      <c r="H4" s="12">
        <f t="shared" ref="H4:O4" si="0">(COUNTIF(H7:H8686,"&gt;0")-1)</f>
        <v>163</v>
      </c>
      <c r="I4" s="12">
        <f t="shared" si="0"/>
        <v>167</v>
      </c>
      <c r="J4" s="12">
        <f t="shared" si="0"/>
        <v>180</v>
      </c>
      <c r="K4" s="12">
        <f t="shared" si="0"/>
        <v>182</v>
      </c>
      <c r="L4" s="12">
        <f t="shared" si="0"/>
        <v>177</v>
      </c>
      <c r="M4" s="12">
        <f t="shared" si="0"/>
        <v>174</v>
      </c>
      <c r="N4" s="12">
        <f t="shared" si="0"/>
        <v>173</v>
      </c>
      <c r="O4" s="12">
        <f t="shared" si="0"/>
        <v>173</v>
      </c>
    </row>
    <row r="5" spans="1:15" s="9" customFormat="1" x14ac:dyDescent="0.25">
      <c r="A5" s="10"/>
      <c r="B5" s="10"/>
      <c r="C5" s="115" t="s">
        <v>371</v>
      </c>
      <c r="D5" s="10"/>
      <c r="E5" s="10"/>
      <c r="F5" s="94">
        <f>SUBTOTAL(9,F7:F204)</f>
        <v>11808406.984333334</v>
      </c>
      <c r="G5" s="94">
        <f t="shared" ref="G5:O5" si="1">SUBTOTAL(9,G7:G204)</f>
        <v>3246825.672999999</v>
      </c>
      <c r="H5" s="94">
        <f t="shared" si="1"/>
        <v>4526727.7500000028</v>
      </c>
      <c r="I5" s="94">
        <f t="shared" si="1"/>
        <v>5919021.5940000005</v>
      </c>
      <c r="J5" s="94">
        <f t="shared" si="1"/>
        <v>8087734.648</v>
      </c>
      <c r="K5" s="94">
        <f t="shared" si="1"/>
        <v>6530823.0930000022</v>
      </c>
      <c r="L5" s="94">
        <f t="shared" si="1"/>
        <v>8012873.9660000019</v>
      </c>
      <c r="M5" s="94">
        <f t="shared" si="1"/>
        <v>11184220.765000002</v>
      </c>
      <c r="N5" s="94">
        <f t="shared" si="1"/>
        <v>11715589.144000005</v>
      </c>
      <c r="O5" s="94">
        <f t="shared" si="1"/>
        <v>12525411.044</v>
      </c>
    </row>
    <row r="6" spans="1:15" s="9" customFormat="1" x14ac:dyDescent="0.25">
      <c r="A6" s="14"/>
      <c r="B6" s="14"/>
      <c r="C6" s="14"/>
      <c r="D6" s="14"/>
      <c r="E6" s="14"/>
      <c r="F6" s="15"/>
      <c r="G6" s="14"/>
      <c r="H6" s="14"/>
      <c r="I6" s="14"/>
      <c r="J6" s="14"/>
      <c r="K6" s="14"/>
      <c r="L6" s="14"/>
      <c r="M6" s="14"/>
      <c r="N6" s="14"/>
      <c r="O6" s="14"/>
    </row>
    <row r="7" spans="1:15" x14ac:dyDescent="0.25">
      <c r="A7" s="19" t="s">
        <v>15</v>
      </c>
      <c r="B7" s="19" t="s">
        <v>16</v>
      </c>
      <c r="C7" s="18" t="s">
        <v>20</v>
      </c>
      <c r="D7" s="18"/>
      <c r="E7" s="18" t="s">
        <v>18</v>
      </c>
      <c r="F7" s="32">
        <f t="shared" ref="F7:F38" si="2">SUM(M7:O7)/3</f>
        <v>1584763.5126666669</v>
      </c>
      <c r="G7" s="47">
        <v>190514.51699999999</v>
      </c>
      <c r="H7" s="47">
        <v>239690.56899999999</v>
      </c>
      <c r="I7" s="47">
        <v>512707.23300000001</v>
      </c>
      <c r="J7" s="47">
        <v>865706.91500000004</v>
      </c>
      <c r="K7" s="47">
        <v>772868.97900000005</v>
      </c>
      <c r="L7" s="47">
        <v>895012.83799999999</v>
      </c>
      <c r="M7" s="47">
        <v>1564950.007</v>
      </c>
      <c r="N7" s="47">
        <v>880628.76699999999</v>
      </c>
      <c r="O7" s="47">
        <v>2308711.764</v>
      </c>
    </row>
    <row r="8" spans="1:15" x14ac:dyDescent="0.25">
      <c r="A8" s="19" t="s">
        <v>15</v>
      </c>
      <c r="B8" s="19" t="s">
        <v>16</v>
      </c>
      <c r="C8" s="18" t="s">
        <v>44</v>
      </c>
      <c r="D8" s="18"/>
      <c r="E8" s="18" t="s">
        <v>18</v>
      </c>
      <c r="F8" s="32">
        <f t="shared" si="2"/>
        <v>1435249.4630000002</v>
      </c>
      <c r="G8" s="47">
        <v>26202.526999999998</v>
      </c>
      <c r="H8" s="47">
        <v>67517.425000000003</v>
      </c>
      <c r="I8" s="47">
        <v>254573.94200000001</v>
      </c>
      <c r="J8" s="47">
        <v>139804.26999999999</v>
      </c>
      <c r="K8" s="47">
        <v>134589.41</v>
      </c>
      <c r="L8" s="47">
        <v>562593.43700000003</v>
      </c>
      <c r="M8" s="47">
        <v>1102191.763</v>
      </c>
      <c r="N8" s="47">
        <v>1581596.9939999999</v>
      </c>
      <c r="O8" s="47">
        <v>1621959.632</v>
      </c>
    </row>
    <row r="9" spans="1:15" s="3" customFormat="1" x14ac:dyDescent="0.25">
      <c r="A9" s="36" t="s">
        <v>15</v>
      </c>
      <c r="B9" s="36" t="s">
        <v>16</v>
      </c>
      <c r="C9" s="26" t="s">
        <v>369</v>
      </c>
      <c r="D9" s="27"/>
      <c r="E9" s="36" t="s">
        <v>18</v>
      </c>
      <c r="F9" s="32">
        <f t="shared" si="2"/>
        <v>1421681.1389999997</v>
      </c>
      <c r="G9" s="43">
        <v>625477.05099999986</v>
      </c>
      <c r="H9" s="43">
        <v>777143.75000000012</v>
      </c>
      <c r="I9" s="43">
        <v>1046425.8550000002</v>
      </c>
      <c r="J9" s="43">
        <v>1332446.747</v>
      </c>
      <c r="K9" s="43">
        <v>1250205.585</v>
      </c>
      <c r="L9" s="43">
        <v>1160237.879</v>
      </c>
      <c r="M9" s="43">
        <v>1571279.963</v>
      </c>
      <c r="N9" s="43">
        <v>1450535.2710000002</v>
      </c>
      <c r="O9" s="43">
        <v>1243228.1829999997</v>
      </c>
    </row>
    <row r="10" spans="1:15" x14ac:dyDescent="0.25">
      <c r="A10" s="19" t="s">
        <v>15</v>
      </c>
      <c r="B10" s="19" t="s">
        <v>16</v>
      </c>
      <c r="C10" s="18" t="s">
        <v>17</v>
      </c>
      <c r="D10" s="18"/>
      <c r="E10" s="18" t="s">
        <v>18</v>
      </c>
      <c r="F10" s="32">
        <f t="shared" si="2"/>
        <v>1271692.4626666668</v>
      </c>
      <c r="G10" s="47">
        <v>222732.17800000001</v>
      </c>
      <c r="H10" s="47">
        <v>307492.29200000002</v>
      </c>
      <c r="I10" s="47">
        <v>415922.815</v>
      </c>
      <c r="J10" s="47">
        <v>721336.85800000001</v>
      </c>
      <c r="K10" s="47">
        <v>692065.99800000002</v>
      </c>
      <c r="L10" s="47">
        <v>876526.94700000004</v>
      </c>
      <c r="M10" s="47">
        <v>1056320.767</v>
      </c>
      <c r="N10" s="47">
        <v>1162893.304</v>
      </c>
      <c r="O10" s="47">
        <v>1595863.317</v>
      </c>
    </row>
    <row r="11" spans="1:15" x14ac:dyDescent="0.25">
      <c r="A11" s="19" t="s">
        <v>15</v>
      </c>
      <c r="B11" s="19" t="s">
        <v>16</v>
      </c>
      <c r="C11" s="18" t="s">
        <v>35</v>
      </c>
      <c r="D11" s="18"/>
      <c r="E11" s="18" t="s">
        <v>18</v>
      </c>
      <c r="F11" s="32">
        <f t="shared" si="2"/>
        <v>1154050.8</v>
      </c>
      <c r="G11" s="47">
        <v>205428.29300000001</v>
      </c>
      <c r="H11" s="47">
        <v>497830.05699999997</v>
      </c>
      <c r="I11" s="47">
        <v>782492.20700000005</v>
      </c>
      <c r="J11" s="47">
        <v>978937.34100000001</v>
      </c>
      <c r="K11" s="47">
        <v>631567.10400000005</v>
      </c>
      <c r="L11" s="47">
        <v>672175.348</v>
      </c>
      <c r="M11" s="47">
        <v>1243277.077</v>
      </c>
      <c r="N11" s="47">
        <v>1025684.624</v>
      </c>
      <c r="O11" s="47">
        <v>1193190.699</v>
      </c>
    </row>
    <row r="12" spans="1:15" x14ac:dyDescent="0.25">
      <c r="A12" s="19" t="s">
        <v>15</v>
      </c>
      <c r="B12" s="19" t="s">
        <v>16</v>
      </c>
      <c r="C12" s="18" t="s">
        <v>50</v>
      </c>
      <c r="D12" s="18"/>
      <c r="E12" s="18" t="s">
        <v>18</v>
      </c>
      <c r="F12" s="32">
        <f t="shared" si="2"/>
        <v>884228.56133333349</v>
      </c>
      <c r="G12" s="47">
        <v>401448.08899999998</v>
      </c>
      <c r="H12" s="47">
        <v>571688.36399999994</v>
      </c>
      <c r="I12" s="47">
        <v>595615.11199999996</v>
      </c>
      <c r="J12" s="47">
        <v>829386.83299999998</v>
      </c>
      <c r="K12" s="47">
        <v>686624.804</v>
      </c>
      <c r="L12" s="47">
        <v>771715.87199999997</v>
      </c>
      <c r="M12" s="47">
        <v>988151.06700000004</v>
      </c>
      <c r="N12" s="47">
        <v>934862.51899999997</v>
      </c>
      <c r="O12" s="47">
        <v>729672.098</v>
      </c>
    </row>
    <row r="13" spans="1:15" x14ac:dyDescent="0.25">
      <c r="A13" s="19" t="s">
        <v>15</v>
      </c>
      <c r="B13" s="19" t="s">
        <v>16</v>
      </c>
      <c r="C13" s="18" t="s">
        <v>26</v>
      </c>
      <c r="D13" s="18"/>
      <c r="E13" s="18" t="s">
        <v>18</v>
      </c>
      <c r="F13" s="32">
        <f t="shared" si="2"/>
        <v>509173.83299999993</v>
      </c>
      <c r="G13" s="47">
        <v>208520.44500000001</v>
      </c>
      <c r="H13" s="47">
        <v>260110.236</v>
      </c>
      <c r="I13" s="47">
        <v>262777.03100000002</v>
      </c>
      <c r="J13" s="47">
        <v>366792.28</v>
      </c>
      <c r="K13" s="47">
        <v>422148.451</v>
      </c>
      <c r="L13" s="47">
        <v>568110.125</v>
      </c>
      <c r="M13" s="47">
        <v>493207.78399999999</v>
      </c>
      <c r="N13" s="47">
        <v>518326.04399999999</v>
      </c>
      <c r="O13" s="47">
        <v>515987.67099999997</v>
      </c>
    </row>
    <row r="14" spans="1:15" x14ac:dyDescent="0.25">
      <c r="A14" s="19" t="s">
        <v>15</v>
      </c>
      <c r="B14" s="19" t="s">
        <v>16</v>
      </c>
      <c r="C14" s="18" t="s">
        <v>72</v>
      </c>
      <c r="D14" s="18"/>
      <c r="E14" s="18" t="s">
        <v>18</v>
      </c>
      <c r="F14" s="32">
        <f t="shared" si="2"/>
        <v>466124.76799999998</v>
      </c>
      <c r="G14" s="47">
        <v>509158.66700000002</v>
      </c>
      <c r="H14" s="47">
        <v>409909.592</v>
      </c>
      <c r="I14" s="47">
        <v>171933.42600000001</v>
      </c>
      <c r="J14" s="47">
        <v>44069.245999999999</v>
      </c>
      <c r="K14" s="47">
        <v>36410.601000000002</v>
      </c>
      <c r="L14" s="47">
        <v>54975.815000000002</v>
      </c>
      <c r="M14" s="47">
        <v>269086.29399999999</v>
      </c>
      <c r="N14" s="47">
        <v>915799.16500000004</v>
      </c>
      <c r="O14" s="47">
        <v>213488.845</v>
      </c>
    </row>
    <row r="15" spans="1:15" x14ac:dyDescent="0.25">
      <c r="A15" s="19" t="s">
        <v>15</v>
      </c>
      <c r="B15" s="19" t="s">
        <v>16</v>
      </c>
      <c r="C15" s="18" t="s">
        <v>77</v>
      </c>
      <c r="D15" s="18"/>
      <c r="E15" s="18" t="s">
        <v>18</v>
      </c>
      <c r="F15" s="32">
        <f t="shared" si="2"/>
        <v>413060.49300000002</v>
      </c>
      <c r="G15" s="47">
        <v>174361.144</v>
      </c>
      <c r="H15" s="47">
        <v>217811.389</v>
      </c>
      <c r="I15" s="47">
        <v>103573.878</v>
      </c>
      <c r="J15" s="47">
        <v>430721.74</v>
      </c>
      <c r="K15" s="47">
        <v>304455.95299999998</v>
      </c>
      <c r="L15" s="47">
        <v>275286.57299999997</v>
      </c>
      <c r="M15" s="47">
        <v>339343.38199999998</v>
      </c>
      <c r="N15" s="47">
        <v>564243.42500000005</v>
      </c>
      <c r="O15" s="47">
        <v>335594.67200000002</v>
      </c>
    </row>
    <row r="16" spans="1:15" x14ac:dyDescent="0.25">
      <c r="A16" s="19" t="s">
        <v>15</v>
      </c>
      <c r="B16" s="19" t="s">
        <v>16</v>
      </c>
      <c r="C16" s="18" t="s">
        <v>30</v>
      </c>
      <c r="D16" s="18"/>
      <c r="E16" s="18" t="s">
        <v>18</v>
      </c>
      <c r="F16" s="32">
        <f t="shared" si="2"/>
        <v>258509.34699999998</v>
      </c>
      <c r="G16" s="47">
        <v>103191.40399999999</v>
      </c>
      <c r="H16" s="47">
        <v>125078.978</v>
      </c>
      <c r="I16" s="47">
        <v>188978.32</v>
      </c>
      <c r="J16" s="47">
        <v>224880.416</v>
      </c>
      <c r="K16" s="47">
        <v>140961.745</v>
      </c>
      <c r="L16" s="47">
        <v>155895.764</v>
      </c>
      <c r="M16" s="47">
        <v>302139.78399999999</v>
      </c>
      <c r="N16" s="47">
        <v>239083.48</v>
      </c>
      <c r="O16" s="47">
        <v>234304.777</v>
      </c>
    </row>
    <row r="17" spans="1:15" x14ac:dyDescent="0.25">
      <c r="A17" s="19" t="s">
        <v>15</v>
      </c>
      <c r="B17" s="19" t="s">
        <v>16</v>
      </c>
      <c r="C17" s="18" t="s">
        <v>23</v>
      </c>
      <c r="D17" s="18"/>
      <c r="E17" s="18" t="s">
        <v>18</v>
      </c>
      <c r="F17" s="32">
        <f t="shared" si="2"/>
        <v>217401.09</v>
      </c>
      <c r="G17" s="47">
        <v>91353.402000000002</v>
      </c>
      <c r="H17" s="47">
        <v>141265.29399999999</v>
      </c>
      <c r="I17" s="47">
        <v>129302.05499999999</v>
      </c>
      <c r="J17" s="47">
        <v>94944.596999999994</v>
      </c>
      <c r="K17" s="47">
        <v>109343.289</v>
      </c>
      <c r="L17" s="47">
        <v>112469.645</v>
      </c>
      <c r="M17" s="47">
        <v>258446.42</v>
      </c>
      <c r="N17" s="47">
        <v>237561.573</v>
      </c>
      <c r="O17" s="47">
        <v>156195.277</v>
      </c>
    </row>
    <row r="18" spans="1:15" x14ac:dyDescent="0.25">
      <c r="A18" s="19" t="s">
        <v>15</v>
      </c>
      <c r="B18" s="19" t="s">
        <v>16</v>
      </c>
      <c r="C18" s="18" t="s">
        <v>37</v>
      </c>
      <c r="D18" s="18"/>
      <c r="E18" s="18" t="s">
        <v>18</v>
      </c>
      <c r="F18" s="32">
        <f t="shared" si="2"/>
        <v>201232.22999999998</v>
      </c>
      <c r="G18" s="47">
        <v>43868.555999999997</v>
      </c>
      <c r="H18" s="47">
        <v>246369.261</v>
      </c>
      <c r="I18" s="47">
        <v>220880.609</v>
      </c>
      <c r="J18" s="47">
        <v>263374.95500000002</v>
      </c>
      <c r="K18" s="47">
        <v>164707.93299999999</v>
      </c>
      <c r="L18" s="47">
        <v>199060.367</v>
      </c>
      <c r="M18" s="47">
        <v>149468.36499999999</v>
      </c>
      <c r="N18" s="47">
        <v>230904.20600000001</v>
      </c>
      <c r="O18" s="47">
        <v>223324.11900000001</v>
      </c>
    </row>
    <row r="19" spans="1:15" x14ac:dyDescent="0.25">
      <c r="A19" s="19" t="s">
        <v>15</v>
      </c>
      <c r="B19" s="19" t="s">
        <v>16</v>
      </c>
      <c r="C19" s="18" t="s">
        <v>22</v>
      </c>
      <c r="D19" s="18"/>
      <c r="E19" s="18" t="s">
        <v>18</v>
      </c>
      <c r="F19" s="32">
        <f t="shared" si="2"/>
        <v>166074.98233333332</v>
      </c>
      <c r="G19" s="47">
        <v>9318.5229999999992</v>
      </c>
      <c r="H19" s="47">
        <v>13496.248</v>
      </c>
      <c r="I19" s="47">
        <v>254288.943</v>
      </c>
      <c r="J19" s="47">
        <v>441860.71399999998</v>
      </c>
      <c r="K19" s="47">
        <v>192041.48499999999</v>
      </c>
      <c r="L19" s="47">
        <v>444417.489</v>
      </c>
      <c r="M19" s="47">
        <v>128527.595</v>
      </c>
      <c r="N19" s="47">
        <v>147850.476</v>
      </c>
      <c r="O19" s="47">
        <v>221846.87599999999</v>
      </c>
    </row>
    <row r="20" spans="1:15" x14ac:dyDescent="0.25">
      <c r="A20" s="19" t="s">
        <v>15</v>
      </c>
      <c r="B20" s="19" t="s">
        <v>16</v>
      </c>
      <c r="C20" s="18" t="s">
        <v>36</v>
      </c>
      <c r="D20" s="18"/>
      <c r="E20" s="18" t="s">
        <v>18</v>
      </c>
      <c r="F20" s="32">
        <f t="shared" si="2"/>
        <v>145726.61233333332</v>
      </c>
      <c r="G20" s="47">
        <v>47222.267</v>
      </c>
      <c r="H20" s="47">
        <v>33481.563999999998</v>
      </c>
      <c r="I20" s="47">
        <v>26842.433000000001</v>
      </c>
      <c r="J20" s="47">
        <v>102830.481</v>
      </c>
      <c r="K20" s="47">
        <v>125734.692</v>
      </c>
      <c r="L20" s="47">
        <v>161023.21299999999</v>
      </c>
      <c r="M20" s="47">
        <v>145018.005</v>
      </c>
      <c r="N20" s="47">
        <v>124163.997</v>
      </c>
      <c r="O20" s="47">
        <v>167997.83499999999</v>
      </c>
    </row>
    <row r="21" spans="1:15" x14ac:dyDescent="0.25">
      <c r="A21" s="19" t="s">
        <v>15</v>
      </c>
      <c r="B21" s="19" t="s">
        <v>16</v>
      </c>
      <c r="C21" s="18" t="s">
        <v>46</v>
      </c>
      <c r="D21" s="18"/>
      <c r="E21" s="18" t="s">
        <v>18</v>
      </c>
      <c r="F21" s="32">
        <f t="shared" si="2"/>
        <v>122167.32</v>
      </c>
      <c r="G21" s="47">
        <v>8402.634</v>
      </c>
      <c r="H21" s="47">
        <v>31399.22</v>
      </c>
      <c r="I21" s="47">
        <v>46763.802000000003</v>
      </c>
      <c r="J21" s="47">
        <v>79638.853000000003</v>
      </c>
      <c r="K21" s="47">
        <v>76519.731</v>
      </c>
      <c r="L21" s="47">
        <v>59601.332999999999</v>
      </c>
      <c r="M21" s="47">
        <v>126619.878</v>
      </c>
      <c r="N21" s="47">
        <v>119187.29300000001</v>
      </c>
      <c r="O21" s="47">
        <v>120694.789</v>
      </c>
    </row>
    <row r="22" spans="1:15" x14ac:dyDescent="0.25">
      <c r="A22" s="19" t="s">
        <v>15</v>
      </c>
      <c r="B22" s="19" t="s">
        <v>16</v>
      </c>
      <c r="C22" s="18" t="s">
        <v>27</v>
      </c>
      <c r="D22" s="18"/>
      <c r="E22" s="18" t="s">
        <v>18</v>
      </c>
      <c r="F22" s="32">
        <f t="shared" si="2"/>
        <v>121628.79733333334</v>
      </c>
      <c r="G22" s="47">
        <v>34600.017</v>
      </c>
      <c r="H22" s="47">
        <v>66907.476999999999</v>
      </c>
      <c r="I22" s="47">
        <v>75882.315000000002</v>
      </c>
      <c r="J22" s="47">
        <v>86888.236000000004</v>
      </c>
      <c r="K22" s="47">
        <v>75560.971000000005</v>
      </c>
      <c r="L22" s="47">
        <v>128643.416</v>
      </c>
      <c r="M22" s="47">
        <v>97540.478000000003</v>
      </c>
      <c r="N22" s="47">
        <v>119574.66</v>
      </c>
      <c r="O22" s="47">
        <v>147771.25399999999</v>
      </c>
    </row>
    <row r="23" spans="1:15" x14ac:dyDescent="0.25">
      <c r="A23" s="19" t="s">
        <v>15</v>
      </c>
      <c r="B23" s="19" t="s">
        <v>16</v>
      </c>
      <c r="C23" s="18" t="s">
        <v>24</v>
      </c>
      <c r="D23" s="18"/>
      <c r="E23" s="18" t="s">
        <v>18</v>
      </c>
      <c r="F23" s="32">
        <f t="shared" si="2"/>
        <v>103648.21500000001</v>
      </c>
      <c r="G23" s="47">
        <v>21113.603999999999</v>
      </c>
      <c r="H23" s="47">
        <v>94944.328999999998</v>
      </c>
      <c r="I23" s="47">
        <v>147974.856</v>
      </c>
      <c r="J23" s="47">
        <v>162968.35200000001</v>
      </c>
      <c r="K23" s="47">
        <v>67808.088000000003</v>
      </c>
      <c r="L23" s="47">
        <v>106910.576</v>
      </c>
      <c r="M23" s="47">
        <v>105703.177</v>
      </c>
      <c r="N23" s="47">
        <v>88369.163</v>
      </c>
      <c r="O23" s="47">
        <v>116872.30499999999</v>
      </c>
    </row>
    <row r="24" spans="1:15" x14ac:dyDescent="0.25">
      <c r="A24" s="19" t="s">
        <v>15</v>
      </c>
      <c r="B24" s="19" t="s">
        <v>16</v>
      </c>
      <c r="C24" s="18" t="s">
        <v>34</v>
      </c>
      <c r="D24" s="18"/>
      <c r="E24" s="18" t="s">
        <v>18</v>
      </c>
      <c r="F24" s="32">
        <f t="shared" si="2"/>
        <v>90821.941999999995</v>
      </c>
      <c r="G24" s="47">
        <v>36413.72</v>
      </c>
      <c r="H24" s="47">
        <v>37415.760000000002</v>
      </c>
      <c r="I24" s="47">
        <v>35938.970999999998</v>
      </c>
      <c r="J24" s="47">
        <v>61944.775999999998</v>
      </c>
      <c r="K24" s="47">
        <v>35800.815999999999</v>
      </c>
      <c r="L24" s="47">
        <v>37680.555999999997</v>
      </c>
      <c r="M24" s="47">
        <v>59237.451000000001</v>
      </c>
      <c r="N24" s="47">
        <v>111745.54700000001</v>
      </c>
      <c r="O24" s="47">
        <v>101482.82799999999</v>
      </c>
    </row>
    <row r="25" spans="1:15" x14ac:dyDescent="0.25">
      <c r="A25" s="19" t="s">
        <v>15</v>
      </c>
      <c r="B25" s="19" t="s">
        <v>16</v>
      </c>
      <c r="C25" s="18" t="s">
        <v>40</v>
      </c>
      <c r="D25" s="18"/>
      <c r="E25" s="18" t="s">
        <v>18</v>
      </c>
      <c r="F25" s="32">
        <f t="shared" si="2"/>
        <v>89782.57</v>
      </c>
      <c r="G25" s="47">
        <v>32770.135999999999</v>
      </c>
      <c r="H25" s="47">
        <v>43476.701999999997</v>
      </c>
      <c r="I25" s="47">
        <v>70406.497000000003</v>
      </c>
      <c r="J25" s="47">
        <v>74334.247000000003</v>
      </c>
      <c r="K25" s="47">
        <v>65046.923000000003</v>
      </c>
      <c r="L25" s="47">
        <v>101604.679</v>
      </c>
      <c r="M25" s="47">
        <v>114850.766</v>
      </c>
      <c r="N25" s="47">
        <v>81485.445000000007</v>
      </c>
      <c r="O25" s="47">
        <v>73011.498999999996</v>
      </c>
    </row>
    <row r="26" spans="1:15" x14ac:dyDescent="0.25">
      <c r="A26" s="19" t="s">
        <v>15</v>
      </c>
      <c r="B26" s="19" t="s">
        <v>16</v>
      </c>
      <c r="C26" s="18" t="s">
        <v>59</v>
      </c>
      <c r="D26" s="18"/>
      <c r="E26" s="18" t="s">
        <v>18</v>
      </c>
      <c r="F26" s="32">
        <f t="shared" si="2"/>
        <v>89617.377333333323</v>
      </c>
      <c r="G26" s="47">
        <v>8821.2520000000004</v>
      </c>
      <c r="H26" s="47">
        <v>6802.808</v>
      </c>
      <c r="I26" s="47">
        <v>21491.634999999998</v>
      </c>
      <c r="J26" s="47">
        <v>8036.4530000000004</v>
      </c>
      <c r="K26" s="47">
        <v>11929.194</v>
      </c>
      <c r="L26" s="47">
        <v>15349.192999999999</v>
      </c>
      <c r="M26" s="47">
        <v>49881.612999999998</v>
      </c>
      <c r="N26" s="47">
        <v>125855.54300000001</v>
      </c>
      <c r="O26" s="47">
        <v>93114.975999999995</v>
      </c>
    </row>
    <row r="27" spans="1:15" x14ac:dyDescent="0.25">
      <c r="A27" s="19" t="s">
        <v>15</v>
      </c>
      <c r="B27" s="19" t="s">
        <v>16</v>
      </c>
      <c r="C27" s="18" t="s">
        <v>31</v>
      </c>
      <c r="D27" s="18"/>
      <c r="E27" s="18" t="s">
        <v>18</v>
      </c>
      <c r="F27" s="32">
        <f t="shared" si="2"/>
        <v>88363.347333333339</v>
      </c>
      <c r="G27" s="47">
        <v>7073.8320000000003</v>
      </c>
      <c r="H27" s="47">
        <v>15117.894</v>
      </c>
      <c r="I27" s="47">
        <v>12248.049000000001</v>
      </c>
      <c r="J27" s="47">
        <v>17352.218000000001</v>
      </c>
      <c r="K27" s="47">
        <v>27944.756000000001</v>
      </c>
      <c r="L27" s="47">
        <v>43117.383000000002</v>
      </c>
      <c r="M27" s="47">
        <v>88959.251999999993</v>
      </c>
      <c r="N27" s="47">
        <v>78614.953999999998</v>
      </c>
      <c r="O27" s="47">
        <v>97515.835999999996</v>
      </c>
    </row>
    <row r="28" spans="1:15" x14ac:dyDescent="0.25">
      <c r="A28" s="19" t="s">
        <v>15</v>
      </c>
      <c r="B28" s="19" t="s">
        <v>16</v>
      </c>
      <c r="C28" s="18" t="s">
        <v>32</v>
      </c>
      <c r="D28" s="18"/>
      <c r="E28" s="18" t="s">
        <v>18</v>
      </c>
      <c r="F28" s="32">
        <f t="shared" si="2"/>
        <v>86862.38</v>
      </c>
      <c r="G28" s="47">
        <v>24578.213</v>
      </c>
      <c r="H28" s="47">
        <v>13948.974</v>
      </c>
      <c r="I28" s="47">
        <v>89094.566000000006</v>
      </c>
      <c r="J28" s="47">
        <v>62206.184999999998</v>
      </c>
      <c r="K28" s="47">
        <v>38040.959999999999</v>
      </c>
      <c r="L28" s="47">
        <v>31630.034</v>
      </c>
      <c r="M28" s="47">
        <v>118811.34299999999</v>
      </c>
      <c r="N28" s="47">
        <v>123632.265</v>
      </c>
      <c r="O28" s="47">
        <v>18143.531999999999</v>
      </c>
    </row>
    <row r="29" spans="1:15" x14ac:dyDescent="0.25">
      <c r="A29" s="19" t="s">
        <v>15</v>
      </c>
      <c r="B29" s="19" t="s">
        <v>16</v>
      </c>
      <c r="C29" s="18" t="s">
        <v>19</v>
      </c>
      <c r="D29" s="18"/>
      <c r="E29" s="18" t="s">
        <v>18</v>
      </c>
      <c r="F29" s="32">
        <f t="shared" si="2"/>
        <v>76189.106333333344</v>
      </c>
      <c r="G29" s="47">
        <v>25893.226999999999</v>
      </c>
      <c r="H29" s="47">
        <v>37115.440999999999</v>
      </c>
      <c r="I29" s="47">
        <v>59375.387000000002</v>
      </c>
      <c r="J29" s="47">
        <v>76794.156000000003</v>
      </c>
      <c r="K29" s="47">
        <v>71256.092000000004</v>
      </c>
      <c r="L29" s="47">
        <v>80390.12</v>
      </c>
      <c r="M29" s="47">
        <v>60780.165999999997</v>
      </c>
      <c r="N29" s="47">
        <v>75813.546000000002</v>
      </c>
      <c r="O29" s="47">
        <v>91973.607000000004</v>
      </c>
    </row>
    <row r="30" spans="1:15" x14ac:dyDescent="0.25">
      <c r="A30" s="19" t="s">
        <v>15</v>
      </c>
      <c r="B30" s="19" t="s">
        <v>16</v>
      </c>
      <c r="C30" s="18" t="s">
        <v>138</v>
      </c>
      <c r="D30" s="18"/>
      <c r="E30" s="18" t="s">
        <v>18</v>
      </c>
      <c r="F30" s="32">
        <f t="shared" si="2"/>
        <v>72811.387333333332</v>
      </c>
      <c r="G30" s="47">
        <v>152.13800000000001</v>
      </c>
      <c r="H30" s="47">
        <v>123.52</v>
      </c>
      <c r="I30" s="47">
        <v>2406.9780000000001</v>
      </c>
      <c r="J30" s="47">
        <v>127.15600000000001</v>
      </c>
      <c r="K30" s="47">
        <v>382.53399999999999</v>
      </c>
      <c r="L30" s="47">
        <v>466.16699999999997</v>
      </c>
      <c r="M30" s="47">
        <v>2526.3249999999998</v>
      </c>
      <c r="N30" s="47">
        <v>1681.252</v>
      </c>
      <c r="O30" s="47">
        <v>214226.58499999999</v>
      </c>
    </row>
    <row r="31" spans="1:15" x14ac:dyDescent="0.25">
      <c r="A31" s="19" t="s">
        <v>15</v>
      </c>
      <c r="B31" s="19" t="s">
        <v>16</v>
      </c>
      <c r="C31" s="18" t="s">
        <v>76</v>
      </c>
      <c r="D31" s="18"/>
      <c r="E31" s="18" t="s">
        <v>18</v>
      </c>
      <c r="F31" s="32">
        <f t="shared" si="2"/>
        <v>67600.554999999993</v>
      </c>
      <c r="G31" s="47">
        <v>6408.8519999999999</v>
      </c>
      <c r="H31" s="47">
        <v>5426.3609999999999</v>
      </c>
      <c r="I31" s="47">
        <v>6478.0680000000002</v>
      </c>
      <c r="J31" s="47">
        <v>17206.383999999998</v>
      </c>
      <c r="K31" s="47">
        <v>12134.692999999999</v>
      </c>
      <c r="L31" s="47">
        <v>17888.204000000002</v>
      </c>
      <c r="M31" s="47">
        <v>36425.675999999999</v>
      </c>
      <c r="N31" s="47">
        <v>108345.90399999999</v>
      </c>
      <c r="O31" s="47">
        <v>58030.084999999999</v>
      </c>
    </row>
    <row r="32" spans="1:15" x14ac:dyDescent="0.25">
      <c r="A32" s="19" t="s">
        <v>15</v>
      </c>
      <c r="B32" s="19" t="s">
        <v>16</v>
      </c>
      <c r="C32" s="18" t="s">
        <v>61</v>
      </c>
      <c r="D32" s="18"/>
      <c r="E32" s="18" t="s">
        <v>18</v>
      </c>
      <c r="F32" s="32">
        <f t="shared" si="2"/>
        <v>54579.701000000001</v>
      </c>
      <c r="G32" s="47">
        <v>3887.9079999999999</v>
      </c>
      <c r="H32" s="47">
        <v>8246.1880000000001</v>
      </c>
      <c r="I32" s="47">
        <v>8863.94</v>
      </c>
      <c r="J32" s="47">
        <v>17990.972000000002</v>
      </c>
      <c r="K32" s="47">
        <v>13908.415000000001</v>
      </c>
      <c r="L32" s="47">
        <v>16137.701999999999</v>
      </c>
      <c r="M32" s="47">
        <v>74021.592999999993</v>
      </c>
      <c r="N32" s="47">
        <v>59118.629000000001</v>
      </c>
      <c r="O32" s="47">
        <v>30598.881000000001</v>
      </c>
    </row>
    <row r="33" spans="1:15" x14ac:dyDescent="0.25">
      <c r="A33" s="19" t="s">
        <v>15</v>
      </c>
      <c r="B33" s="19" t="s">
        <v>16</v>
      </c>
      <c r="C33" s="18" t="s">
        <v>67</v>
      </c>
      <c r="D33" s="18"/>
      <c r="E33" s="18" t="s">
        <v>18</v>
      </c>
      <c r="F33" s="32">
        <f t="shared" si="2"/>
        <v>53280.616666666669</v>
      </c>
      <c r="G33" s="47">
        <v>4524.3450000000003</v>
      </c>
      <c r="H33" s="47">
        <v>11551.87</v>
      </c>
      <c r="I33" s="47">
        <v>18742.154999999999</v>
      </c>
      <c r="J33" s="47">
        <v>27775.759999999998</v>
      </c>
      <c r="K33" s="47">
        <v>23762.258000000002</v>
      </c>
      <c r="L33" s="47">
        <v>30842.61</v>
      </c>
      <c r="M33" s="47">
        <v>68511.267000000007</v>
      </c>
      <c r="N33" s="47">
        <v>40228.088000000003</v>
      </c>
      <c r="O33" s="47">
        <v>51102.495000000003</v>
      </c>
    </row>
    <row r="34" spans="1:15" x14ac:dyDescent="0.25">
      <c r="A34" s="19" t="s">
        <v>15</v>
      </c>
      <c r="B34" s="19" t="s">
        <v>16</v>
      </c>
      <c r="C34" s="18" t="s">
        <v>28</v>
      </c>
      <c r="D34" s="18"/>
      <c r="E34" s="18" t="s">
        <v>18</v>
      </c>
      <c r="F34" s="32">
        <f t="shared" si="2"/>
        <v>45967.946333333333</v>
      </c>
      <c r="G34" s="47">
        <v>16383.397999999999</v>
      </c>
      <c r="H34" s="47">
        <v>12038.431</v>
      </c>
      <c r="I34" s="47">
        <v>19880.506000000001</v>
      </c>
      <c r="J34" s="47">
        <v>13302.691000000001</v>
      </c>
      <c r="K34" s="47">
        <v>54291.192999999999</v>
      </c>
      <c r="L34" s="47">
        <v>41536.017</v>
      </c>
      <c r="M34" s="47">
        <v>64545.947</v>
      </c>
      <c r="N34" s="47">
        <v>57871.199000000001</v>
      </c>
      <c r="O34" s="47">
        <v>15486.692999999999</v>
      </c>
    </row>
    <row r="35" spans="1:15" x14ac:dyDescent="0.25">
      <c r="A35" s="19" t="s">
        <v>15</v>
      </c>
      <c r="B35" s="19" t="s">
        <v>16</v>
      </c>
      <c r="C35" s="18" t="s">
        <v>53</v>
      </c>
      <c r="D35" s="18"/>
      <c r="E35" s="18" t="s">
        <v>18</v>
      </c>
      <c r="F35" s="32">
        <f t="shared" si="2"/>
        <v>44028.707333333332</v>
      </c>
      <c r="G35" s="47">
        <v>15705.993</v>
      </c>
      <c r="H35" s="47">
        <v>36627.942000000003</v>
      </c>
      <c r="I35" s="47">
        <v>38912.610999999997</v>
      </c>
      <c r="J35" s="47">
        <v>50044.696000000004</v>
      </c>
      <c r="K35" s="47">
        <v>21046.746999999999</v>
      </c>
      <c r="L35" s="47">
        <v>36162.099000000002</v>
      </c>
      <c r="M35" s="47">
        <v>46885.247000000003</v>
      </c>
      <c r="N35" s="47">
        <v>41955.77</v>
      </c>
      <c r="O35" s="47">
        <v>43245.105000000003</v>
      </c>
    </row>
    <row r="36" spans="1:15" x14ac:dyDescent="0.25">
      <c r="A36" s="19" t="s">
        <v>15</v>
      </c>
      <c r="B36" s="19" t="s">
        <v>16</v>
      </c>
      <c r="C36" s="18" t="s">
        <v>25</v>
      </c>
      <c r="D36" s="18"/>
      <c r="E36" s="18" t="s">
        <v>18</v>
      </c>
      <c r="F36" s="32">
        <f t="shared" si="2"/>
        <v>40435.031999999999</v>
      </c>
      <c r="G36" s="47">
        <v>8586.4670000000006</v>
      </c>
      <c r="H36" s="47">
        <v>8266.3629999999994</v>
      </c>
      <c r="I36" s="47">
        <v>11316.14</v>
      </c>
      <c r="J36" s="47">
        <v>18221.749</v>
      </c>
      <c r="K36" s="47">
        <v>31390.75</v>
      </c>
      <c r="L36" s="47">
        <v>24079.089</v>
      </c>
      <c r="M36" s="47">
        <v>31793.542000000001</v>
      </c>
      <c r="N36" s="47">
        <v>53326.877999999997</v>
      </c>
      <c r="O36" s="47">
        <v>36184.675999999999</v>
      </c>
    </row>
    <row r="37" spans="1:15" x14ac:dyDescent="0.25">
      <c r="A37" s="19" t="s">
        <v>15</v>
      </c>
      <c r="B37" s="19" t="s">
        <v>16</v>
      </c>
      <c r="C37" s="18" t="s">
        <v>58</v>
      </c>
      <c r="D37" s="18"/>
      <c r="E37" s="18" t="s">
        <v>18</v>
      </c>
      <c r="F37" s="32">
        <f t="shared" si="2"/>
        <v>40373.370000000003</v>
      </c>
      <c r="G37" s="47">
        <v>23719.523000000001</v>
      </c>
      <c r="H37" s="47">
        <v>16728.990000000002</v>
      </c>
      <c r="I37" s="47">
        <v>20321.338</v>
      </c>
      <c r="J37" s="47">
        <v>76481.335000000006</v>
      </c>
      <c r="K37" s="47">
        <v>26846.821</v>
      </c>
      <c r="L37" s="47">
        <v>32809.292999999998</v>
      </c>
      <c r="M37" s="47">
        <v>48456.705000000002</v>
      </c>
      <c r="N37" s="47">
        <v>35110.375</v>
      </c>
      <c r="O37" s="47">
        <v>37553.03</v>
      </c>
    </row>
    <row r="38" spans="1:15" x14ac:dyDescent="0.25">
      <c r="A38" s="19" t="s">
        <v>15</v>
      </c>
      <c r="B38" s="19" t="s">
        <v>16</v>
      </c>
      <c r="C38" s="18" t="s">
        <v>39</v>
      </c>
      <c r="D38" s="18"/>
      <c r="E38" s="18" t="s">
        <v>18</v>
      </c>
      <c r="F38" s="32">
        <f t="shared" si="2"/>
        <v>38746.274666666664</v>
      </c>
      <c r="G38" s="47">
        <v>16258.118</v>
      </c>
      <c r="H38" s="47">
        <v>27797.894</v>
      </c>
      <c r="I38" s="47">
        <v>60223</v>
      </c>
      <c r="J38" s="47">
        <v>97142.125</v>
      </c>
      <c r="K38" s="47">
        <v>24663.164000000001</v>
      </c>
      <c r="L38" s="47">
        <v>57124.858999999997</v>
      </c>
      <c r="M38" s="47">
        <v>17280.945</v>
      </c>
      <c r="N38" s="47">
        <v>48626.533000000003</v>
      </c>
      <c r="O38" s="47">
        <v>50331.345999999998</v>
      </c>
    </row>
    <row r="39" spans="1:15" x14ac:dyDescent="0.25">
      <c r="A39" s="19" t="s">
        <v>15</v>
      </c>
      <c r="B39" s="19" t="s">
        <v>16</v>
      </c>
      <c r="C39" s="18" t="s">
        <v>91</v>
      </c>
      <c r="D39" s="18"/>
      <c r="E39" s="18" t="s">
        <v>18</v>
      </c>
      <c r="F39" s="32">
        <f t="shared" ref="F39:F70" si="3">SUM(M39:O39)/3</f>
        <v>38516.936666666668</v>
      </c>
      <c r="G39" s="47">
        <v>2057.9740000000002</v>
      </c>
      <c r="H39" s="47">
        <v>17410.741999999998</v>
      </c>
      <c r="I39" s="47">
        <v>17025.457999999999</v>
      </c>
      <c r="J39" s="47">
        <v>18195.303</v>
      </c>
      <c r="K39" s="47">
        <v>9168.6350000000002</v>
      </c>
      <c r="L39" s="47">
        <v>19165.581999999999</v>
      </c>
      <c r="M39" s="47">
        <v>30432.303</v>
      </c>
      <c r="N39" s="47">
        <v>11200.017</v>
      </c>
      <c r="O39" s="47">
        <v>73918.490000000005</v>
      </c>
    </row>
    <row r="40" spans="1:15" x14ac:dyDescent="0.25">
      <c r="A40" s="19" t="s">
        <v>15</v>
      </c>
      <c r="B40" s="19" t="s">
        <v>16</v>
      </c>
      <c r="C40" s="18" t="s">
        <v>38</v>
      </c>
      <c r="D40" s="18"/>
      <c r="E40" s="18" t="s">
        <v>18</v>
      </c>
      <c r="F40" s="32">
        <f t="shared" si="3"/>
        <v>36110.451999999997</v>
      </c>
      <c r="G40" s="47">
        <v>6225.5439999999999</v>
      </c>
      <c r="H40" s="47">
        <v>14141.297</v>
      </c>
      <c r="I40" s="47">
        <v>21327.764999999999</v>
      </c>
      <c r="J40" s="47">
        <v>34692.533000000003</v>
      </c>
      <c r="K40" s="47">
        <v>11168.993</v>
      </c>
      <c r="L40" s="47">
        <v>22173.249</v>
      </c>
      <c r="M40" s="47">
        <v>24535.555</v>
      </c>
      <c r="N40" s="47">
        <v>46884.432999999997</v>
      </c>
      <c r="O40" s="47">
        <v>36911.368000000002</v>
      </c>
    </row>
    <row r="41" spans="1:15" x14ac:dyDescent="0.25">
      <c r="A41" s="19" t="s">
        <v>15</v>
      </c>
      <c r="B41" s="19" t="s">
        <v>16</v>
      </c>
      <c r="C41" s="18" t="s">
        <v>33</v>
      </c>
      <c r="D41" s="18"/>
      <c r="E41" s="18" t="s">
        <v>18</v>
      </c>
      <c r="F41" s="32">
        <f t="shared" si="3"/>
        <v>30360.184666666668</v>
      </c>
      <c r="G41" s="47">
        <v>12191.027</v>
      </c>
      <c r="H41" s="47">
        <v>11374.052</v>
      </c>
      <c r="I41" s="47">
        <v>16810.124</v>
      </c>
      <c r="J41" s="47">
        <v>12407.034</v>
      </c>
      <c r="K41" s="47">
        <v>12579.861000000001</v>
      </c>
      <c r="L41" s="47">
        <v>27201.210999999999</v>
      </c>
      <c r="M41" s="47">
        <v>28471.617999999999</v>
      </c>
      <c r="N41" s="47">
        <v>29002.746999999999</v>
      </c>
      <c r="O41" s="47">
        <v>33606.188999999998</v>
      </c>
    </row>
    <row r="42" spans="1:15" x14ac:dyDescent="0.25">
      <c r="A42" s="19" t="s">
        <v>15</v>
      </c>
      <c r="B42" s="19" t="s">
        <v>16</v>
      </c>
      <c r="C42" s="18" t="s">
        <v>181</v>
      </c>
      <c r="D42" s="18"/>
      <c r="E42" s="18" t="s">
        <v>18</v>
      </c>
      <c r="F42" s="32">
        <f t="shared" si="3"/>
        <v>27255.269333333334</v>
      </c>
      <c r="G42" s="47">
        <v>7027.4539999999997</v>
      </c>
      <c r="H42" s="47">
        <v>19977.441999999999</v>
      </c>
      <c r="I42" s="47">
        <v>18564.38</v>
      </c>
      <c r="J42" s="47">
        <v>15399.063</v>
      </c>
      <c r="K42" s="47">
        <v>18020.114000000001</v>
      </c>
      <c r="L42" s="47">
        <v>17251.393</v>
      </c>
      <c r="M42" s="47">
        <v>17345.069</v>
      </c>
      <c r="N42" s="47">
        <v>45229.767999999996</v>
      </c>
      <c r="O42" s="47">
        <v>19190.971000000001</v>
      </c>
    </row>
    <row r="43" spans="1:15" x14ac:dyDescent="0.25">
      <c r="A43" s="19" t="s">
        <v>15</v>
      </c>
      <c r="B43" s="19" t="s">
        <v>16</v>
      </c>
      <c r="C43" s="18" t="s">
        <v>29</v>
      </c>
      <c r="D43" s="18"/>
      <c r="E43" s="18" t="s">
        <v>18</v>
      </c>
      <c r="F43" s="32">
        <f t="shared" si="3"/>
        <v>24809.501333333334</v>
      </c>
      <c r="G43" s="47">
        <v>9924.5779999999995</v>
      </c>
      <c r="H43" s="47">
        <v>3361.1709999999998</v>
      </c>
      <c r="I43" s="47">
        <v>43032.724000000002</v>
      </c>
      <c r="J43" s="47">
        <v>68173.31</v>
      </c>
      <c r="K43" s="47">
        <v>50991.364000000001</v>
      </c>
      <c r="L43" s="47">
        <v>34855.216</v>
      </c>
      <c r="M43" s="47">
        <v>65224.815999999999</v>
      </c>
      <c r="N43" s="47">
        <v>6644.42</v>
      </c>
      <c r="O43" s="47">
        <v>2559.268</v>
      </c>
    </row>
    <row r="44" spans="1:15" x14ac:dyDescent="0.25">
      <c r="A44" s="19" t="s">
        <v>15</v>
      </c>
      <c r="B44" s="19" t="s">
        <v>16</v>
      </c>
      <c r="C44" s="18" t="s">
        <v>154</v>
      </c>
      <c r="D44" s="18"/>
      <c r="E44" s="18" t="s">
        <v>18</v>
      </c>
      <c r="F44" s="32">
        <f t="shared" si="3"/>
        <v>22884.522333333331</v>
      </c>
      <c r="G44" s="47">
        <v>589.76199999999994</v>
      </c>
      <c r="H44" s="47">
        <v>608.76900000000001</v>
      </c>
      <c r="I44" s="47">
        <v>1412.3720000000001</v>
      </c>
      <c r="J44" s="47">
        <v>1140.0260000000001</v>
      </c>
      <c r="K44" s="47">
        <v>616.30600000000004</v>
      </c>
      <c r="L44" s="47">
        <v>1315.8009999999999</v>
      </c>
      <c r="M44" s="47">
        <v>1114.4860000000001</v>
      </c>
      <c r="N44" s="47">
        <v>46057.525999999998</v>
      </c>
      <c r="O44" s="47">
        <v>21481.555</v>
      </c>
    </row>
    <row r="45" spans="1:15" x14ac:dyDescent="0.25">
      <c r="A45" s="19" t="s">
        <v>15</v>
      </c>
      <c r="B45" s="19" t="s">
        <v>16</v>
      </c>
      <c r="C45" s="18" t="s">
        <v>96</v>
      </c>
      <c r="D45" s="18"/>
      <c r="E45" s="18" t="s">
        <v>18</v>
      </c>
      <c r="F45" s="32">
        <f t="shared" si="3"/>
        <v>14212.521666666667</v>
      </c>
      <c r="G45" s="47">
        <v>4630.6009999999997</v>
      </c>
      <c r="H45" s="47">
        <v>3118.5239999999999</v>
      </c>
      <c r="I45" s="47">
        <v>2633.9470000000001</v>
      </c>
      <c r="J45" s="47">
        <v>1199.549</v>
      </c>
      <c r="K45" s="47">
        <v>3906.2660000000001</v>
      </c>
      <c r="L45" s="47">
        <v>8203.7639999999992</v>
      </c>
      <c r="M45" s="47">
        <v>7910.8850000000002</v>
      </c>
      <c r="N45" s="47">
        <v>18162.05</v>
      </c>
      <c r="O45" s="47">
        <v>16564.63</v>
      </c>
    </row>
    <row r="46" spans="1:15" x14ac:dyDescent="0.25">
      <c r="A46" s="19" t="s">
        <v>15</v>
      </c>
      <c r="B46" s="19" t="s">
        <v>16</v>
      </c>
      <c r="C46" s="18" t="s">
        <v>87</v>
      </c>
      <c r="D46" s="18"/>
      <c r="E46" s="18" t="s">
        <v>18</v>
      </c>
      <c r="F46" s="32">
        <f t="shared" si="3"/>
        <v>14093.914999999999</v>
      </c>
      <c r="G46" s="47">
        <v>3845.86</v>
      </c>
      <c r="H46" s="47">
        <v>3706</v>
      </c>
      <c r="I46" s="47">
        <v>6495.6940000000004</v>
      </c>
      <c r="J46" s="47">
        <v>6672.8990000000003</v>
      </c>
      <c r="K46" s="47">
        <v>10816.226000000001</v>
      </c>
      <c r="L46" s="47">
        <v>12178.383</v>
      </c>
      <c r="M46" s="47">
        <v>18710.008999999998</v>
      </c>
      <c r="N46" s="47">
        <v>12563.922</v>
      </c>
      <c r="O46" s="47">
        <v>11007.814</v>
      </c>
    </row>
    <row r="47" spans="1:15" x14ac:dyDescent="0.25">
      <c r="A47" s="19" t="s">
        <v>15</v>
      </c>
      <c r="B47" s="19" t="s">
        <v>16</v>
      </c>
      <c r="C47" s="18" t="s">
        <v>129</v>
      </c>
      <c r="D47" s="18"/>
      <c r="E47" s="18" t="s">
        <v>18</v>
      </c>
      <c r="F47" s="32">
        <f t="shared" si="3"/>
        <v>13195.824666666667</v>
      </c>
      <c r="G47" s="47">
        <v>4.5179999999999998</v>
      </c>
      <c r="H47" s="47">
        <v>23.187000000000001</v>
      </c>
      <c r="I47" s="47">
        <v>23.504000000000001</v>
      </c>
      <c r="J47" s="47">
        <v>45.667000000000002</v>
      </c>
      <c r="K47" s="47">
        <v>81.075999999999993</v>
      </c>
      <c r="L47" s="47">
        <v>27.198</v>
      </c>
      <c r="M47" s="47">
        <v>15103.357</v>
      </c>
      <c r="N47" s="47">
        <v>83.028999999999996</v>
      </c>
      <c r="O47" s="47">
        <v>24401.088</v>
      </c>
    </row>
    <row r="48" spans="1:15" x14ac:dyDescent="0.25">
      <c r="A48" s="19" t="s">
        <v>15</v>
      </c>
      <c r="B48" s="19" t="s">
        <v>16</v>
      </c>
      <c r="C48" s="18" t="s">
        <v>45</v>
      </c>
      <c r="D48" s="18"/>
      <c r="E48" s="18" t="s">
        <v>18</v>
      </c>
      <c r="F48" s="32">
        <f t="shared" si="3"/>
        <v>12674.834333333332</v>
      </c>
      <c r="G48" s="47">
        <v>12548.343000000001</v>
      </c>
      <c r="H48" s="47">
        <v>10153.752</v>
      </c>
      <c r="I48" s="47">
        <v>15752.373</v>
      </c>
      <c r="J48" s="47">
        <v>8483.3909999999996</v>
      </c>
      <c r="K48" s="47">
        <v>14955.423000000001</v>
      </c>
      <c r="L48" s="47">
        <v>16246.012000000001</v>
      </c>
      <c r="M48" s="47">
        <v>7675.3680000000004</v>
      </c>
      <c r="N48" s="47">
        <v>7890.8239999999996</v>
      </c>
      <c r="O48" s="47">
        <v>22458.311000000002</v>
      </c>
    </row>
    <row r="49" spans="1:15" x14ac:dyDescent="0.25">
      <c r="A49" s="19" t="s">
        <v>15</v>
      </c>
      <c r="B49" s="19" t="s">
        <v>16</v>
      </c>
      <c r="C49" s="18" t="s">
        <v>68</v>
      </c>
      <c r="D49" s="18"/>
      <c r="E49" s="18" t="s">
        <v>18</v>
      </c>
      <c r="F49" s="32">
        <f t="shared" si="3"/>
        <v>11034.595333333333</v>
      </c>
      <c r="G49" s="47">
        <v>5.0000000000000001E-3</v>
      </c>
      <c r="H49" s="47" t="s">
        <v>64</v>
      </c>
      <c r="I49" s="47">
        <v>4.0789999999999997</v>
      </c>
      <c r="J49" s="47">
        <v>8745.6409999999996</v>
      </c>
      <c r="K49" s="47">
        <v>7.1219999999999999</v>
      </c>
      <c r="L49" s="47">
        <v>9.61</v>
      </c>
      <c r="M49" s="47">
        <v>4739.3209999999999</v>
      </c>
      <c r="N49" s="47">
        <v>678.51800000000003</v>
      </c>
      <c r="O49" s="47">
        <v>27685.947</v>
      </c>
    </row>
    <row r="50" spans="1:15" x14ac:dyDescent="0.25">
      <c r="A50" s="19" t="s">
        <v>15</v>
      </c>
      <c r="B50" s="19" t="s">
        <v>16</v>
      </c>
      <c r="C50" s="18" t="s">
        <v>43</v>
      </c>
      <c r="D50" s="18"/>
      <c r="E50" s="18" t="s">
        <v>18</v>
      </c>
      <c r="F50" s="32">
        <f t="shared" si="3"/>
        <v>10198.398999999999</v>
      </c>
      <c r="G50" s="47">
        <v>10641.493</v>
      </c>
      <c r="H50" s="47">
        <v>3071.902</v>
      </c>
      <c r="I50" s="47">
        <v>2403.94</v>
      </c>
      <c r="J50" s="47">
        <v>7606.8639999999996</v>
      </c>
      <c r="K50" s="47">
        <v>3891.4490000000001</v>
      </c>
      <c r="L50" s="47">
        <v>3045.0740000000001</v>
      </c>
      <c r="M50" s="47">
        <v>2356.5059999999999</v>
      </c>
      <c r="N50" s="47">
        <v>11982.681</v>
      </c>
      <c r="O50" s="47">
        <v>16256.01</v>
      </c>
    </row>
    <row r="51" spans="1:15" x14ac:dyDescent="0.25">
      <c r="A51" s="19" t="s">
        <v>15</v>
      </c>
      <c r="B51" s="19" t="s">
        <v>16</v>
      </c>
      <c r="C51" s="18" t="s">
        <v>55</v>
      </c>
      <c r="D51" s="18"/>
      <c r="E51" s="18" t="s">
        <v>18</v>
      </c>
      <c r="F51" s="32">
        <f t="shared" si="3"/>
        <v>10187.228666666668</v>
      </c>
      <c r="G51" s="47">
        <v>321.59899999999999</v>
      </c>
      <c r="H51" s="47">
        <v>958.95299999999997</v>
      </c>
      <c r="I51" s="47">
        <v>1957.528</v>
      </c>
      <c r="J51" s="47">
        <v>2594.739</v>
      </c>
      <c r="K51" s="47">
        <v>1599.4829999999999</v>
      </c>
      <c r="L51" s="47">
        <v>1569.8409999999999</v>
      </c>
      <c r="M51" s="47">
        <v>8902.0069999999996</v>
      </c>
      <c r="N51" s="47">
        <v>16365.602000000001</v>
      </c>
      <c r="O51" s="47">
        <v>5294.0770000000002</v>
      </c>
    </row>
    <row r="52" spans="1:15" x14ac:dyDescent="0.25">
      <c r="A52" s="19" t="s">
        <v>15</v>
      </c>
      <c r="B52" s="19" t="s">
        <v>16</v>
      </c>
      <c r="C52" s="18" t="s">
        <v>60</v>
      </c>
      <c r="D52" s="18"/>
      <c r="E52" s="18" t="s">
        <v>18</v>
      </c>
      <c r="F52" s="32">
        <f t="shared" si="3"/>
        <v>8915.226333333334</v>
      </c>
      <c r="G52" s="47">
        <v>149.24299999999999</v>
      </c>
      <c r="H52" s="47">
        <v>210.68100000000001</v>
      </c>
      <c r="I52" s="47">
        <v>414.13799999999998</v>
      </c>
      <c r="J52" s="47">
        <v>2426.5169999999998</v>
      </c>
      <c r="K52" s="47">
        <v>7093.9840000000004</v>
      </c>
      <c r="L52" s="47">
        <v>2109.3449999999998</v>
      </c>
      <c r="M52" s="47">
        <v>24979.982</v>
      </c>
      <c r="N52" s="47">
        <v>1343.615</v>
      </c>
      <c r="O52" s="47">
        <v>422.08199999999999</v>
      </c>
    </row>
    <row r="53" spans="1:15" x14ac:dyDescent="0.25">
      <c r="A53" s="19" t="s">
        <v>15</v>
      </c>
      <c r="B53" s="19" t="s">
        <v>16</v>
      </c>
      <c r="C53" s="18" t="s">
        <v>63</v>
      </c>
      <c r="D53" s="18"/>
      <c r="E53" s="18" t="s">
        <v>18</v>
      </c>
      <c r="F53" s="32">
        <f t="shared" si="3"/>
        <v>8536.6783333333351</v>
      </c>
      <c r="G53" s="47">
        <v>21.672000000000001</v>
      </c>
      <c r="H53" s="47" t="s">
        <v>64</v>
      </c>
      <c r="I53" s="47">
        <v>7.9480000000000004</v>
      </c>
      <c r="J53" s="47">
        <v>0.14099999999999999</v>
      </c>
      <c r="K53" s="47">
        <v>5.7380000000000004</v>
      </c>
      <c r="L53" s="47">
        <v>0.216</v>
      </c>
      <c r="M53" s="47">
        <v>13608.423000000001</v>
      </c>
      <c r="N53" s="47">
        <v>10398.697</v>
      </c>
      <c r="O53" s="47">
        <v>1602.915</v>
      </c>
    </row>
    <row r="54" spans="1:15" x14ac:dyDescent="0.25">
      <c r="A54" s="19" t="s">
        <v>15</v>
      </c>
      <c r="B54" s="19" t="s">
        <v>16</v>
      </c>
      <c r="C54" s="18" t="s">
        <v>47</v>
      </c>
      <c r="D54" s="18"/>
      <c r="E54" s="18" t="s">
        <v>18</v>
      </c>
      <c r="F54" s="32">
        <f t="shared" si="3"/>
        <v>5737.407666666666</v>
      </c>
      <c r="G54" s="47">
        <v>34.238</v>
      </c>
      <c r="H54" s="47">
        <v>137.50800000000001</v>
      </c>
      <c r="I54" s="47">
        <v>125.538</v>
      </c>
      <c r="J54" s="47">
        <v>326.29700000000003</v>
      </c>
      <c r="K54" s="47">
        <v>4.3470000000000004</v>
      </c>
      <c r="L54" s="47">
        <v>11588.984</v>
      </c>
      <c r="M54" s="47">
        <v>16370.773999999999</v>
      </c>
      <c r="N54" s="47">
        <v>356.43400000000003</v>
      </c>
      <c r="O54" s="47">
        <v>485.01499999999999</v>
      </c>
    </row>
    <row r="55" spans="1:15" x14ac:dyDescent="0.25">
      <c r="A55" s="19" t="s">
        <v>15</v>
      </c>
      <c r="B55" s="19" t="s">
        <v>16</v>
      </c>
      <c r="C55" s="18" t="s">
        <v>165</v>
      </c>
      <c r="D55" s="18"/>
      <c r="E55" s="18" t="s">
        <v>18</v>
      </c>
      <c r="F55" s="32">
        <f t="shared" si="3"/>
        <v>5020.317</v>
      </c>
      <c r="G55" s="47">
        <v>28.268000000000001</v>
      </c>
      <c r="H55" s="47">
        <v>6642.7089999999998</v>
      </c>
      <c r="I55" s="47">
        <v>410.637</v>
      </c>
      <c r="J55" s="47">
        <v>2130.5219999999999</v>
      </c>
      <c r="K55" s="47">
        <v>879.13</v>
      </c>
      <c r="L55" s="47">
        <v>1914.5429999999999</v>
      </c>
      <c r="M55" s="47">
        <v>11770.450999999999</v>
      </c>
      <c r="N55" s="47">
        <v>2687.741</v>
      </c>
      <c r="O55" s="47">
        <v>602.75900000000001</v>
      </c>
    </row>
    <row r="56" spans="1:15" x14ac:dyDescent="0.25">
      <c r="A56" s="19" t="s">
        <v>15</v>
      </c>
      <c r="B56" s="19" t="s">
        <v>16</v>
      </c>
      <c r="C56" s="18" t="s">
        <v>116</v>
      </c>
      <c r="D56" s="18"/>
      <c r="E56" s="18" t="s">
        <v>18</v>
      </c>
      <c r="F56" s="32">
        <f t="shared" si="3"/>
        <v>4936.8429999999998</v>
      </c>
      <c r="G56" s="47">
        <v>24.007000000000001</v>
      </c>
      <c r="H56" s="47">
        <v>429.53</v>
      </c>
      <c r="I56" s="47">
        <v>226.22800000000001</v>
      </c>
      <c r="J56" s="47">
        <v>585.48599999999999</v>
      </c>
      <c r="K56" s="47">
        <v>218.7</v>
      </c>
      <c r="L56" s="47">
        <v>1173.374</v>
      </c>
      <c r="M56" s="47">
        <v>6058.7879999999996</v>
      </c>
      <c r="N56" s="47">
        <v>3462.68</v>
      </c>
      <c r="O56" s="47">
        <v>5289.0609999999997</v>
      </c>
    </row>
    <row r="57" spans="1:15" x14ac:dyDescent="0.25">
      <c r="A57" s="19" t="s">
        <v>15</v>
      </c>
      <c r="B57" s="19" t="s">
        <v>16</v>
      </c>
      <c r="C57" s="18" t="s">
        <v>73</v>
      </c>
      <c r="D57" s="18"/>
      <c r="E57" s="18" t="s">
        <v>18</v>
      </c>
      <c r="F57" s="32">
        <f t="shared" si="3"/>
        <v>4448.9743333333336</v>
      </c>
      <c r="G57" s="47">
        <v>1977.107</v>
      </c>
      <c r="H57" s="47">
        <v>1300.4849999999999</v>
      </c>
      <c r="I57" s="47">
        <v>1856.5440000000001</v>
      </c>
      <c r="J57" s="47">
        <v>1478.616</v>
      </c>
      <c r="K57" s="47">
        <v>644.923</v>
      </c>
      <c r="L57" s="47">
        <v>1117.646</v>
      </c>
      <c r="M57" s="47">
        <v>6701.9629999999997</v>
      </c>
      <c r="N57" s="47">
        <v>2929.3429999999998</v>
      </c>
      <c r="O57" s="47">
        <v>3715.6170000000002</v>
      </c>
    </row>
    <row r="58" spans="1:15" x14ac:dyDescent="0.25">
      <c r="A58" s="19" t="s">
        <v>15</v>
      </c>
      <c r="B58" s="19" t="s">
        <v>16</v>
      </c>
      <c r="C58" s="18" t="s">
        <v>200</v>
      </c>
      <c r="D58" s="18"/>
      <c r="E58" s="18" t="s">
        <v>18</v>
      </c>
      <c r="F58" s="32">
        <f t="shared" si="3"/>
        <v>4351.4093333333331</v>
      </c>
      <c r="G58" s="47">
        <v>728.04600000000005</v>
      </c>
      <c r="H58" s="47">
        <v>1098.394</v>
      </c>
      <c r="I58" s="47">
        <v>1956.7850000000001</v>
      </c>
      <c r="J58" s="47">
        <v>487.12200000000001</v>
      </c>
      <c r="K58" s="47">
        <v>329.76</v>
      </c>
      <c r="L58" s="47">
        <v>2475.6289999999999</v>
      </c>
      <c r="M58" s="47">
        <v>5372.049</v>
      </c>
      <c r="N58" s="47">
        <v>6715.4579999999996</v>
      </c>
      <c r="O58" s="47">
        <v>966.721</v>
      </c>
    </row>
    <row r="59" spans="1:15" x14ac:dyDescent="0.25">
      <c r="A59" s="19" t="s">
        <v>15</v>
      </c>
      <c r="B59" s="19" t="s">
        <v>16</v>
      </c>
      <c r="C59" s="18" t="s">
        <v>52</v>
      </c>
      <c r="D59" s="18"/>
      <c r="E59" s="18" t="s">
        <v>18</v>
      </c>
      <c r="F59" s="32">
        <f t="shared" si="3"/>
        <v>4000.3773333333334</v>
      </c>
      <c r="G59" s="47">
        <v>1168.8869999999999</v>
      </c>
      <c r="H59" s="47">
        <v>1656.9290000000001</v>
      </c>
      <c r="I59" s="47">
        <v>3039.5140000000001</v>
      </c>
      <c r="J59" s="47">
        <v>2713.55</v>
      </c>
      <c r="K59" s="47">
        <v>2445.1970000000001</v>
      </c>
      <c r="L59" s="47">
        <v>2497.7240000000002</v>
      </c>
      <c r="M59" s="47">
        <v>3588.9949999999999</v>
      </c>
      <c r="N59" s="47">
        <v>3481.163</v>
      </c>
      <c r="O59" s="47">
        <v>4930.9740000000002</v>
      </c>
    </row>
    <row r="60" spans="1:15" x14ac:dyDescent="0.25">
      <c r="A60" s="19" t="s">
        <v>15</v>
      </c>
      <c r="B60" s="19" t="s">
        <v>16</v>
      </c>
      <c r="C60" s="18" t="s">
        <v>92</v>
      </c>
      <c r="D60" s="18"/>
      <c r="E60" s="18" t="s">
        <v>18</v>
      </c>
      <c r="F60" s="32">
        <f t="shared" si="3"/>
        <v>3355.826333333333</v>
      </c>
      <c r="G60" s="47">
        <v>180.03200000000001</v>
      </c>
      <c r="H60" s="47">
        <v>26.056000000000001</v>
      </c>
      <c r="I60" s="47">
        <v>41.673999999999999</v>
      </c>
      <c r="J60" s="47">
        <v>3769.84</v>
      </c>
      <c r="K60" s="47">
        <v>183.97200000000001</v>
      </c>
      <c r="L60" s="47">
        <v>573.66300000000001</v>
      </c>
      <c r="M60" s="47">
        <v>3639.096</v>
      </c>
      <c r="N60" s="47">
        <v>4241.4679999999998</v>
      </c>
      <c r="O60" s="47">
        <v>2186.915</v>
      </c>
    </row>
    <row r="61" spans="1:15" x14ac:dyDescent="0.25">
      <c r="A61" s="19" t="s">
        <v>15</v>
      </c>
      <c r="B61" s="19" t="s">
        <v>16</v>
      </c>
      <c r="C61" s="18" t="s">
        <v>51</v>
      </c>
      <c r="D61" s="18"/>
      <c r="E61" s="18" t="s">
        <v>18</v>
      </c>
      <c r="F61" s="32">
        <f t="shared" si="3"/>
        <v>3030.4243333333338</v>
      </c>
      <c r="G61" s="47">
        <v>1667.758</v>
      </c>
      <c r="H61" s="47">
        <v>1699.1510000000001</v>
      </c>
      <c r="I61" s="47">
        <v>2439.5129999999999</v>
      </c>
      <c r="J61" s="47">
        <v>3133.0970000000002</v>
      </c>
      <c r="K61" s="47">
        <v>2208.4609999999998</v>
      </c>
      <c r="L61" s="47">
        <v>3811.0050000000001</v>
      </c>
      <c r="M61" s="47">
        <v>3275.8620000000001</v>
      </c>
      <c r="N61" s="47">
        <v>2476.098</v>
      </c>
      <c r="O61" s="47">
        <v>3339.3130000000001</v>
      </c>
    </row>
    <row r="62" spans="1:15" x14ac:dyDescent="0.25">
      <c r="A62" s="19" t="s">
        <v>15</v>
      </c>
      <c r="B62" s="19" t="s">
        <v>16</v>
      </c>
      <c r="C62" s="18" t="s">
        <v>62</v>
      </c>
      <c r="D62" s="18"/>
      <c r="E62" s="18" t="s">
        <v>18</v>
      </c>
      <c r="F62" s="32">
        <f t="shared" si="3"/>
        <v>2742.5663333333337</v>
      </c>
      <c r="G62" s="47">
        <v>57.036000000000001</v>
      </c>
      <c r="H62" s="47">
        <v>9.3800000000000008</v>
      </c>
      <c r="I62" s="47">
        <v>1458.7149999999999</v>
      </c>
      <c r="J62" s="47">
        <v>255.60599999999999</v>
      </c>
      <c r="K62" s="47">
        <v>126.843</v>
      </c>
      <c r="L62" s="47">
        <v>8549.2790000000005</v>
      </c>
      <c r="M62" s="47">
        <v>4412.3680000000004</v>
      </c>
      <c r="N62" s="47">
        <v>1272.8499999999999</v>
      </c>
      <c r="O62" s="47">
        <v>2542.4810000000002</v>
      </c>
    </row>
    <row r="63" spans="1:15" x14ac:dyDescent="0.25">
      <c r="A63" s="19" t="s">
        <v>15</v>
      </c>
      <c r="B63" s="19" t="s">
        <v>16</v>
      </c>
      <c r="C63" s="18" t="s">
        <v>180</v>
      </c>
      <c r="D63" s="18"/>
      <c r="E63" s="18" t="s">
        <v>18</v>
      </c>
      <c r="F63" s="32">
        <f t="shared" si="3"/>
        <v>2118.3456666666666</v>
      </c>
      <c r="G63" s="47">
        <v>304.846</v>
      </c>
      <c r="H63" s="47">
        <v>7.3550000000000004</v>
      </c>
      <c r="I63" s="47">
        <v>20.684999999999999</v>
      </c>
      <c r="J63" s="47">
        <v>429.274</v>
      </c>
      <c r="K63" s="47">
        <v>311.24400000000003</v>
      </c>
      <c r="L63" s="47">
        <v>607.78</v>
      </c>
      <c r="M63" s="47">
        <v>776.89300000000003</v>
      </c>
      <c r="N63" s="47">
        <v>3888.8249999999998</v>
      </c>
      <c r="O63" s="47">
        <v>1689.319</v>
      </c>
    </row>
    <row r="64" spans="1:15" x14ac:dyDescent="0.25">
      <c r="A64" s="19" t="s">
        <v>15</v>
      </c>
      <c r="B64" s="19" t="s">
        <v>16</v>
      </c>
      <c r="C64" s="18" t="s">
        <v>198</v>
      </c>
      <c r="D64" s="18"/>
      <c r="E64" s="18" t="s">
        <v>18</v>
      </c>
      <c r="F64" s="32">
        <f t="shared" si="3"/>
        <v>2061.4206666666664</v>
      </c>
      <c r="G64" s="47">
        <v>557.178</v>
      </c>
      <c r="H64" s="47">
        <v>27.550999999999998</v>
      </c>
      <c r="I64" s="47">
        <v>108.53</v>
      </c>
      <c r="J64" s="47">
        <v>433.60399999999998</v>
      </c>
      <c r="K64" s="47">
        <v>87.206999999999994</v>
      </c>
      <c r="L64" s="47">
        <v>126.658</v>
      </c>
      <c r="M64" s="47">
        <v>336.03</v>
      </c>
      <c r="N64" s="47">
        <v>5249.4989999999998</v>
      </c>
      <c r="O64" s="47">
        <v>598.73299999999995</v>
      </c>
    </row>
    <row r="65" spans="1:15" x14ac:dyDescent="0.25">
      <c r="A65" s="19" t="s">
        <v>15</v>
      </c>
      <c r="B65" s="19" t="s">
        <v>16</v>
      </c>
      <c r="C65" s="18" t="s">
        <v>100</v>
      </c>
      <c r="D65" s="18"/>
      <c r="E65" s="18" t="s">
        <v>18</v>
      </c>
      <c r="F65" s="32">
        <f t="shared" si="3"/>
        <v>2021.4573333333331</v>
      </c>
      <c r="G65" s="47">
        <v>0.216</v>
      </c>
      <c r="H65" s="47" t="s">
        <v>64</v>
      </c>
      <c r="I65" s="47" t="s">
        <v>64</v>
      </c>
      <c r="J65" s="47">
        <v>20.169</v>
      </c>
      <c r="K65" s="47">
        <v>60.344999999999999</v>
      </c>
      <c r="L65" s="47">
        <v>6.93</v>
      </c>
      <c r="M65" s="47">
        <v>1454.5519999999999</v>
      </c>
      <c r="N65" s="47">
        <v>107.468</v>
      </c>
      <c r="O65" s="47">
        <v>4502.3519999999999</v>
      </c>
    </row>
    <row r="66" spans="1:15" x14ac:dyDescent="0.25">
      <c r="A66" s="19" t="s">
        <v>15</v>
      </c>
      <c r="B66" s="19" t="s">
        <v>16</v>
      </c>
      <c r="C66" s="18" t="s">
        <v>78</v>
      </c>
      <c r="D66" s="18"/>
      <c r="E66" s="18" t="s">
        <v>18</v>
      </c>
      <c r="F66" s="32">
        <f t="shared" si="3"/>
        <v>1868.8050000000001</v>
      </c>
      <c r="G66" s="47">
        <v>1459.1769999999999</v>
      </c>
      <c r="H66" s="47">
        <v>1774.271</v>
      </c>
      <c r="I66" s="47">
        <v>3122.7910000000002</v>
      </c>
      <c r="J66" s="47">
        <v>2701.9</v>
      </c>
      <c r="K66" s="47">
        <v>2135.7640000000001</v>
      </c>
      <c r="L66" s="47">
        <v>3432.5459999999998</v>
      </c>
      <c r="M66" s="47">
        <v>1547.789</v>
      </c>
      <c r="N66" s="47">
        <v>1977.2639999999999</v>
      </c>
      <c r="O66" s="47">
        <v>2081.3620000000001</v>
      </c>
    </row>
    <row r="67" spans="1:15" x14ac:dyDescent="0.25">
      <c r="A67" s="19" t="s">
        <v>15</v>
      </c>
      <c r="B67" s="19" t="s">
        <v>16</v>
      </c>
      <c r="C67" s="18" t="s">
        <v>117</v>
      </c>
      <c r="D67" s="18"/>
      <c r="E67" s="18" t="s">
        <v>18</v>
      </c>
      <c r="F67" s="32">
        <f t="shared" si="3"/>
        <v>1804.5910000000001</v>
      </c>
      <c r="G67" s="47">
        <v>29.259</v>
      </c>
      <c r="H67" s="47">
        <v>151.608</v>
      </c>
      <c r="I67" s="47">
        <v>14.731999999999999</v>
      </c>
      <c r="J67" s="47">
        <v>50.256999999999998</v>
      </c>
      <c r="K67" s="47">
        <v>19.308</v>
      </c>
      <c r="L67" s="47">
        <v>1416.126</v>
      </c>
      <c r="M67" s="47">
        <v>1582.796</v>
      </c>
      <c r="N67" s="47">
        <v>2119.1460000000002</v>
      </c>
      <c r="O67" s="47">
        <v>1711.8309999999999</v>
      </c>
    </row>
    <row r="68" spans="1:15" x14ac:dyDescent="0.25">
      <c r="A68" s="19" t="s">
        <v>15</v>
      </c>
      <c r="B68" s="19" t="s">
        <v>16</v>
      </c>
      <c r="C68" s="18" t="s">
        <v>54</v>
      </c>
      <c r="D68" s="18"/>
      <c r="E68" s="18" t="s">
        <v>18</v>
      </c>
      <c r="F68" s="32">
        <f t="shared" si="3"/>
        <v>1804.4913333333334</v>
      </c>
      <c r="G68" s="47">
        <v>1121.239</v>
      </c>
      <c r="H68" s="47">
        <v>399.69600000000003</v>
      </c>
      <c r="I68" s="47">
        <v>1129.357</v>
      </c>
      <c r="J68" s="47">
        <v>17145.375</v>
      </c>
      <c r="K68" s="47">
        <v>265.91300000000001</v>
      </c>
      <c r="L68" s="47">
        <v>2871.8629999999998</v>
      </c>
      <c r="M68" s="47">
        <v>2405.7330000000002</v>
      </c>
      <c r="N68" s="47">
        <v>1639.8430000000001</v>
      </c>
      <c r="O68" s="47">
        <v>1367.8979999999999</v>
      </c>
    </row>
    <row r="69" spans="1:15" x14ac:dyDescent="0.25">
      <c r="A69" s="19" t="s">
        <v>15</v>
      </c>
      <c r="B69" s="19" t="s">
        <v>16</v>
      </c>
      <c r="C69" s="18" t="s">
        <v>119</v>
      </c>
      <c r="D69" s="18"/>
      <c r="E69" s="18" t="s">
        <v>18</v>
      </c>
      <c r="F69" s="32">
        <f t="shared" si="3"/>
        <v>1791.7936666666667</v>
      </c>
      <c r="G69" s="47">
        <v>157.01400000000001</v>
      </c>
      <c r="H69" s="47">
        <v>190.512</v>
      </c>
      <c r="I69" s="47">
        <v>540.37099999999998</v>
      </c>
      <c r="J69" s="47">
        <v>1279.1210000000001</v>
      </c>
      <c r="K69" s="47">
        <v>2007.9670000000001</v>
      </c>
      <c r="L69" s="47">
        <v>1951.6859999999999</v>
      </c>
      <c r="M69" s="47">
        <v>1819.058</v>
      </c>
      <c r="N69" s="47">
        <v>1601.3720000000001</v>
      </c>
      <c r="O69" s="47">
        <v>1954.951</v>
      </c>
    </row>
    <row r="70" spans="1:15" x14ac:dyDescent="0.25">
      <c r="A70" s="19" t="s">
        <v>15</v>
      </c>
      <c r="B70" s="19" t="s">
        <v>16</v>
      </c>
      <c r="C70" s="18" t="s">
        <v>84</v>
      </c>
      <c r="D70" s="18"/>
      <c r="E70" s="18" t="s">
        <v>18</v>
      </c>
      <c r="F70" s="32">
        <f t="shared" si="3"/>
        <v>1305.8643333333332</v>
      </c>
      <c r="G70" s="47" t="s">
        <v>64</v>
      </c>
      <c r="H70" s="47" t="s">
        <v>64</v>
      </c>
      <c r="I70" s="47">
        <v>3.6240000000000001</v>
      </c>
      <c r="J70" s="47" t="s">
        <v>64</v>
      </c>
      <c r="K70" s="47" t="s">
        <v>64</v>
      </c>
      <c r="L70" s="47">
        <v>12.739000000000001</v>
      </c>
      <c r="M70" s="47">
        <v>1755.027</v>
      </c>
      <c r="N70" s="47">
        <v>2162.5659999999998</v>
      </c>
      <c r="O70" s="47" t="s">
        <v>64</v>
      </c>
    </row>
    <row r="71" spans="1:15" x14ac:dyDescent="0.25">
      <c r="A71" s="19" t="s">
        <v>15</v>
      </c>
      <c r="B71" s="19" t="s">
        <v>16</v>
      </c>
      <c r="C71" s="18" t="s">
        <v>120</v>
      </c>
      <c r="D71" s="18"/>
      <c r="E71" s="18" t="s">
        <v>18</v>
      </c>
      <c r="F71" s="32">
        <f t="shared" ref="F71:F134" si="4">SUM(M71:O71)/3</f>
        <v>1210.1413333333333</v>
      </c>
      <c r="G71" s="47">
        <v>466.03199999999998</v>
      </c>
      <c r="H71" s="47">
        <v>341.52100000000002</v>
      </c>
      <c r="I71" s="47">
        <v>415.29199999999997</v>
      </c>
      <c r="J71" s="47">
        <v>897.69100000000003</v>
      </c>
      <c r="K71" s="47">
        <v>771.13800000000003</v>
      </c>
      <c r="L71" s="47">
        <v>1013.23</v>
      </c>
      <c r="M71" s="47">
        <v>816.74699999999996</v>
      </c>
      <c r="N71" s="47">
        <v>1795.1030000000001</v>
      </c>
      <c r="O71" s="47">
        <v>1018.574</v>
      </c>
    </row>
    <row r="72" spans="1:15" x14ac:dyDescent="0.25">
      <c r="A72" s="19" t="s">
        <v>15</v>
      </c>
      <c r="B72" s="19" t="s">
        <v>16</v>
      </c>
      <c r="C72" s="18" t="s">
        <v>69</v>
      </c>
      <c r="D72" s="18"/>
      <c r="E72" s="18" t="s">
        <v>18</v>
      </c>
      <c r="F72" s="32">
        <f t="shared" si="4"/>
        <v>1188.3623333333333</v>
      </c>
      <c r="G72" s="47">
        <v>133.607</v>
      </c>
      <c r="H72" s="47">
        <v>11222.531000000001</v>
      </c>
      <c r="I72" s="47">
        <v>308.86900000000003</v>
      </c>
      <c r="J72" s="47">
        <v>114.021</v>
      </c>
      <c r="K72" s="47">
        <v>987.01800000000003</v>
      </c>
      <c r="L72" s="47">
        <v>1316.4870000000001</v>
      </c>
      <c r="M72" s="47">
        <v>1251.1880000000001</v>
      </c>
      <c r="N72" s="47">
        <v>1098.6759999999999</v>
      </c>
      <c r="O72" s="47">
        <v>1215.223</v>
      </c>
    </row>
    <row r="73" spans="1:15" x14ac:dyDescent="0.25">
      <c r="A73" s="19" t="s">
        <v>15</v>
      </c>
      <c r="B73" s="19" t="s">
        <v>16</v>
      </c>
      <c r="C73" s="18" t="s">
        <v>49</v>
      </c>
      <c r="D73" s="18"/>
      <c r="E73" s="18" t="s">
        <v>18</v>
      </c>
      <c r="F73" s="32">
        <f t="shared" si="4"/>
        <v>1184.2513333333334</v>
      </c>
      <c r="G73" s="47">
        <v>219.48400000000001</v>
      </c>
      <c r="H73" s="47">
        <v>8752.5020000000004</v>
      </c>
      <c r="I73" s="47">
        <v>365.74099999999999</v>
      </c>
      <c r="J73" s="47">
        <v>12780.021000000001</v>
      </c>
      <c r="K73" s="47">
        <v>667.62699999999995</v>
      </c>
      <c r="L73" s="47">
        <v>242.25899999999999</v>
      </c>
      <c r="M73" s="47">
        <v>309.52600000000001</v>
      </c>
      <c r="N73" s="47">
        <v>738.93799999999999</v>
      </c>
      <c r="O73" s="47">
        <v>2504.29</v>
      </c>
    </row>
    <row r="74" spans="1:15" x14ac:dyDescent="0.25">
      <c r="A74" s="19" t="s">
        <v>15</v>
      </c>
      <c r="B74" s="19" t="s">
        <v>16</v>
      </c>
      <c r="C74" s="18" t="s">
        <v>140</v>
      </c>
      <c r="D74" s="18"/>
      <c r="E74" s="18" t="s">
        <v>18</v>
      </c>
      <c r="F74" s="32">
        <f t="shared" si="4"/>
        <v>1140.1499999999999</v>
      </c>
      <c r="G74" s="47">
        <v>7.3049999999999997</v>
      </c>
      <c r="H74" s="47">
        <v>36.372</v>
      </c>
      <c r="I74" s="47">
        <v>16.024999999999999</v>
      </c>
      <c r="J74" s="47">
        <v>340.03100000000001</v>
      </c>
      <c r="K74" s="47">
        <v>84.316999999999993</v>
      </c>
      <c r="L74" s="47">
        <v>666.096</v>
      </c>
      <c r="M74" s="47">
        <v>260.19900000000001</v>
      </c>
      <c r="N74" s="47">
        <v>2875.8049999999998</v>
      </c>
      <c r="O74" s="47">
        <v>284.44600000000003</v>
      </c>
    </row>
    <row r="75" spans="1:15" x14ac:dyDescent="0.25">
      <c r="A75" s="19" t="s">
        <v>15</v>
      </c>
      <c r="B75" s="19" t="s">
        <v>16</v>
      </c>
      <c r="C75" s="18" t="s">
        <v>106</v>
      </c>
      <c r="D75" s="18"/>
      <c r="E75" s="18" t="s">
        <v>18</v>
      </c>
      <c r="F75" s="32">
        <f t="shared" si="4"/>
        <v>920.70100000000002</v>
      </c>
      <c r="G75" s="47">
        <v>32.642000000000003</v>
      </c>
      <c r="H75" s="47">
        <v>25.446000000000002</v>
      </c>
      <c r="I75" s="47">
        <v>10.98</v>
      </c>
      <c r="J75" s="47">
        <v>1007.561</v>
      </c>
      <c r="K75" s="47">
        <v>292.96699999999998</v>
      </c>
      <c r="L75" s="47">
        <v>3234.944</v>
      </c>
      <c r="M75" s="47">
        <v>853.67100000000005</v>
      </c>
      <c r="N75" s="47">
        <v>919.86</v>
      </c>
      <c r="O75" s="47">
        <v>988.572</v>
      </c>
    </row>
    <row r="76" spans="1:15" x14ac:dyDescent="0.25">
      <c r="A76" s="19" t="s">
        <v>15</v>
      </c>
      <c r="B76" s="19" t="s">
        <v>16</v>
      </c>
      <c r="C76" s="18" t="s">
        <v>65</v>
      </c>
      <c r="D76" s="18"/>
      <c r="E76" s="18" t="s">
        <v>18</v>
      </c>
      <c r="F76" s="32">
        <f t="shared" si="4"/>
        <v>874.12866666666685</v>
      </c>
      <c r="G76" s="47">
        <v>1115.1320000000001</v>
      </c>
      <c r="H76" s="47">
        <v>1899.768</v>
      </c>
      <c r="I76" s="47">
        <v>1477.1210000000001</v>
      </c>
      <c r="J76" s="47">
        <v>1284.289</v>
      </c>
      <c r="K76" s="47">
        <v>1577.338</v>
      </c>
      <c r="L76" s="47">
        <v>484.46800000000002</v>
      </c>
      <c r="M76" s="47">
        <v>1202.93</v>
      </c>
      <c r="N76" s="47">
        <v>388.44600000000003</v>
      </c>
      <c r="O76" s="47">
        <v>1031.01</v>
      </c>
    </row>
    <row r="77" spans="1:15" x14ac:dyDescent="0.25">
      <c r="A77" s="19" t="s">
        <v>15</v>
      </c>
      <c r="B77" s="19" t="s">
        <v>16</v>
      </c>
      <c r="C77" s="18" t="s">
        <v>97</v>
      </c>
      <c r="D77" s="18"/>
      <c r="E77" s="18" t="s">
        <v>18</v>
      </c>
      <c r="F77" s="32">
        <f t="shared" si="4"/>
        <v>801.09299999999996</v>
      </c>
      <c r="G77" s="47">
        <v>1072.2719999999999</v>
      </c>
      <c r="H77" s="47">
        <v>170.01599999999999</v>
      </c>
      <c r="I77" s="47">
        <v>66.998999999999995</v>
      </c>
      <c r="J77" s="47">
        <v>27.449000000000002</v>
      </c>
      <c r="K77" s="47">
        <v>148.95599999999999</v>
      </c>
      <c r="L77" s="47">
        <v>76.501999999999995</v>
      </c>
      <c r="M77" s="47">
        <v>755.548</v>
      </c>
      <c r="N77" s="47">
        <v>1035.425</v>
      </c>
      <c r="O77" s="47">
        <v>612.30600000000004</v>
      </c>
    </row>
    <row r="78" spans="1:15" x14ac:dyDescent="0.25">
      <c r="A78" s="19" t="s">
        <v>15</v>
      </c>
      <c r="B78" s="19" t="s">
        <v>16</v>
      </c>
      <c r="C78" s="18" t="s">
        <v>88</v>
      </c>
      <c r="D78" s="18"/>
      <c r="E78" s="18" t="s">
        <v>18</v>
      </c>
      <c r="F78" s="32">
        <f t="shared" si="4"/>
        <v>661.0863333333333</v>
      </c>
      <c r="G78" s="47" t="s">
        <v>64</v>
      </c>
      <c r="H78" s="47" t="s">
        <v>64</v>
      </c>
      <c r="I78" s="47">
        <v>4.5350000000000001</v>
      </c>
      <c r="J78" s="47">
        <v>721.98500000000001</v>
      </c>
      <c r="K78" s="47">
        <v>13.211</v>
      </c>
      <c r="L78" s="47">
        <v>81.158000000000001</v>
      </c>
      <c r="M78" s="47">
        <v>1980.6469999999999</v>
      </c>
      <c r="N78" s="47">
        <v>1.6839999999999999</v>
      </c>
      <c r="O78" s="47">
        <v>0.92800000000000005</v>
      </c>
    </row>
    <row r="79" spans="1:15" x14ac:dyDescent="0.25">
      <c r="A79" s="19" t="s">
        <v>15</v>
      </c>
      <c r="B79" s="19" t="s">
        <v>16</v>
      </c>
      <c r="C79" s="18" t="s">
        <v>133</v>
      </c>
      <c r="D79" s="18"/>
      <c r="E79" s="18" t="s">
        <v>18</v>
      </c>
      <c r="F79" s="32">
        <f t="shared" si="4"/>
        <v>580.56733333333329</v>
      </c>
      <c r="G79" s="47">
        <v>0.29599999999999999</v>
      </c>
      <c r="H79" s="47">
        <v>0.20699999999999999</v>
      </c>
      <c r="I79" s="47">
        <v>42.707999999999998</v>
      </c>
      <c r="J79" s="47">
        <v>106.899</v>
      </c>
      <c r="K79" s="47">
        <v>226.78800000000001</v>
      </c>
      <c r="L79" s="47">
        <v>3317.0509999999999</v>
      </c>
      <c r="M79" s="47">
        <v>446.02100000000002</v>
      </c>
      <c r="N79" s="47">
        <v>1026.7929999999999</v>
      </c>
      <c r="O79" s="47">
        <v>268.88799999999998</v>
      </c>
    </row>
    <row r="80" spans="1:15" x14ac:dyDescent="0.25">
      <c r="A80" s="19" t="s">
        <v>15</v>
      </c>
      <c r="B80" s="19" t="s">
        <v>16</v>
      </c>
      <c r="C80" s="18" t="s">
        <v>42</v>
      </c>
      <c r="D80" s="18"/>
      <c r="E80" s="18" t="s">
        <v>18</v>
      </c>
      <c r="F80" s="32">
        <f t="shared" si="4"/>
        <v>488.05799999999999</v>
      </c>
      <c r="G80" s="47">
        <v>2.1</v>
      </c>
      <c r="H80" s="47">
        <v>9.532</v>
      </c>
      <c r="I80" s="47" t="s">
        <v>64</v>
      </c>
      <c r="J80" s="47">
        <v>8.3949999999999996</v>
      </c>
      <c r="K80" s="47" t="s">
        <v>64</v>
      </c>
      <c r="L80" s="47" t="s">
        <v>64</v>
      </c>
      <c r="M80" s="47" t="s">
        <v>64</v>
      </c>
      <c r="N80" s="47">
        <v>1461.7090000000001</v>
      </c>
      <c r="O80" s="47">
        <v>2.4649999999999999</v>
      </c>
    </row>
    <row r="81" spans="1:15" x14ac:dyDescent="0.25">
      <c r="A81" s="19" t="s">
        <v>15</v>
      </c>
      <c r="B81" s="19" t="s">
        <v>16</v>
      </c>
      <c r="C81" s="18" t="s">
        <v>167</v>
      </c>
      <c r="D81" s="18"/>
      <c r="E81" s="18" t="s">
        <v>18</v>
      </c>
      <c r="F81" s="32">
        <f t="shared" si="4"/>
        <v>473.08</v>
      </c>
      <c r="G81" s="47">
        <v>615.57899999999995</v>
      </c>
      <c r="H81" s="47">
        <v>200.15</v>
      </c>
      <c r="I81" s="47">
        <v>646.36300000000006</v>
      </c>
      <c r="J81" s="47">
        <v>4229.902</v>
      </c>
      <c r="K81" s="47">
        <v>1243.567</v>
      </c>
      <c r="L81" s="47">
        <v>1134.2639999999999</v>
      </c>
      <c r="M81" s="47">
        <v>402.78</v>
      </c>
      <c r="N81" s="47">
        <v>906.47500000000002</v>
      </c>
      <c r="O81" s="47">
        <v>109.985</v>
      </c>
    </row>
    <row r="82" spans="1:15" x14ac:dyDescent="0.25">
      <c r="A82" s="19" t="s">
        <v>15</v>
      </c>
      <c r="B82" s="19" t="s">
        <v>16</v>
      </c>
      <c r="C82" s="18" t="s">
        <v>201</v>
      </c>
      <c r="D82" s="18"/>
      <c r="E82" s="18" t="s">
        <v>18</v>
      </c>
      <c r="F82" s="32">
        <f t="shared" si="4"/>
        <v>434.93466666666671</v>
      </c>
      <c r="G82" s="47">
        <v>1193.7270000000001</v>
      </c>
      <c r="H82" s="47" t="s">
        <v>64</v>
      </c>
      <c r="I82" s="47">
        <v>67.317999999999998</v>
      </c>
      <c r="J82" s="47">
        <v>1.226</v>
      </c>
      <c r="K82" s="47">
        <v>34.021999999999998</v>
      </c>
      <c r="L82" s="47">
        <v>18.715</v>
      </c>
      <c r="M82" s="47">
        <v>1232.7460000000001</v>
      </c>
      <c r="N82" s="47">
        <v>66.95</v>
      </c>
      <c r="O82" s="47">
        <v>5.1079999999999997</v>
      </c>
    </row>
    <row r="83" spans="1:15" x14ac:dyDescent="0.25">
      <c r="A83" s="19" t="s">
        <v>15</v>
      </c>
      <c r="B83" s="19" t="s">
        <v>16</v>
      </c>
      <c r="C83" s="18" t="s">
        <v>66</v>
      </c>
      <c r="D83" s="18"/>
      <c r="E83" s="18" t="s">
        <v>18</v>
      </c>
      <c r="F83" s="32">
        <f t="shared" si="4"/>
        <v>426.67500000000001</v>
      </c>
      <c r="G83" s="47">
        <v>31.75</v>
      </c>
      <c r="H83" s="47">
        <v>29.387</v>
      </c>
      <c r="I83" s="47">
        <v>6.1859999999999999</v>
      </c>
      <c r="J83" s="47">
        <v>6.7750000000000004</v>
      </c>
      <c r="K83" s="47">
        <v>221.892</v>
      </c>
      <c r="L83" s="47">
        <v>20.058</v>
      </c>
      <c r="M83" s="47">
        <v>118.337</v>
      </c>
      <c r="N83" s="47">
        <v>12.71</v>
      </c>
      <c r="O83" s="47">
        <v>1148.9780000000001</v>
      </c>
    </row>
    <row r="84" spans="1:15" x14ac:dyDescent="0.25">
      <c r="A84" s="19" t="s">
        <v>15</v>
      </c>
      <c r="B84" s="19" t="s">
        <v>16</v>
      </c>
      <c r="C84" s="18" t="s">
        <v>81</v>
      </c>
      <c r="D84" s="18"/>
      <c r="E84" s="18" t="s">
        <v>18</v>
      </c>
      <c r="F84" s="32">
        <f t="shared" si="4"/>
        <v>383.54199999999997</v>
      </c>
      <c r="G84" s="47">
        <v>515.77800000000002</v>
      </c>
      <c r="H84" s="47">
        <v>1405.2660000000001</v>
      </c>
      <c r="I84" s="47">
        <v>855.81200000000001</v>
      </c>
      <c r="J84" s="47">
        <v>1398.81</v>
      </c>
      <c r="K84" s="47">
        <v>417.22800000000001</v>
      </c>
      <c r="L84" s="47">
        <v>192.95400000000001</v>
      </c>
      <c r="M84" s="47">
        <v>829.05700000000002</v>
      </c>
      <c r="N84" s="47">
        <v>201.239</v>
      </c>
      <c r="O84" s="47">
        <v>120.33</v>
      </c>
    </row>
    <row r="85" spans="1:15" x14ac:dyDescent="0.25">
      <c r="A85" s="19" t="s">
        <v>15</v>
      </c>
      <c r="B85" s="19" t="s">
        <v>16</v>
      </c>
      <c r="C85" s="18" t="s">
        <v>108</v>
      </c>
      <c r="D85" s="18"/>
      <c r="E85" s="18" t="s">
        <v>18</v>
      </c>
      <c r="F85" s="32">
        <f t="shared" si="4"/>
        <v>364.40133333333341</v>
      </c>
      <c r="G85" s="47">
        <v>629.36099999999999</v>
      </c>
      <c r="H85" s="47">
        <v>5.0839999999999996</v>
      </c>
      <c r="I85" s="47">
        <v>517.73800000000006</v>
      </c>
      <c r="J85" s="47">
        <v>163.83500000000001</v>
      </c>
      <c r="K85" s="47">
        <v>162.197</v>
      </c>
      <c r="L85" s="47">
        <v>675.77599999999995</v>
      </c>
      <c r="M85" s="47">
        <v>22.228999999999999</v>
      </c>
      <c r="N85" s="47">
        <v>901.21500000000003</v>
      </c>
      <c r="O85" s="47">
        <v>169.76</v>
      </c>
    </row>
    <row r="86" spans="1:15" x14ac:dyDescent="0.25">
      <c r="A86" s="19" t="s">
        <v>15</v>
      </c>
      <c r="B86" s="19" t="s">
        <v>16</v>
      </c>
      <c r="C86" s="18" t="s">
        <v>101</v>
      </c>
      <c r="D86" s="18"/>
      <c r="E86" s="18" t="s">
        <v>18</v>
      </c>
      <c r="F86" s="32">
        <f t="shared" si="4"/>
        <v>321.00399999999996</v>
      </c>
      <c r="G86" s="47">
        <v>1311.078</v>
      </c>
      <c r="H86" s="47">
        <v>827.30499999999995</v>
      </c>
      <c r="I86" s="47">
        <v>2134.0250000000001</v>
      </c>
      <c r="J86" s="47">
        <v>1415.433</v>
      </c>
      <c r="K86" s="47">
        <v>1687.0940000000001</v>
      </c>
      <c r="L86" s="47">
        <v>1408.241</v>
      </c>
      <c r="M86" s="47">
        <v>345.6</v>
      </c>
      <c r="N86" s="47">
        <v>284.18299999999999</v>
      </c>
      <c r="O86" s="47">
        <v>333.22899999999998</v>
      </c>
    </row>
    <row r="87" spans="1:15" x14ac:dyDescent="0.25">
      <c r="A87" s="19" t="s">
        <v>15</v>
      </c>
      <c r="B87" s="19" t="s">
        <v>16</v>
      </c>
      <c r="C87" s="18" t="s">
        <v>70</v>
      </c>
      <c r="D87" s="18"/>
      <c r="E87" s="18" t="s">
        <v>18</v>
      </c>
      <c r="F87" s="32">
        <f t="shared" si="4"/>
        <v>318.37900000000002</v>
      </c>
      <c r="G87" s="47">
        <v>10.118</v>
      </c>
      <c r="H87" s="47">
        <v>100.04900000000001</v>
      </c>
      <c r="I87" s="47">
        <v>151.22800000000001</v>
      </c>
      <c r="J87" s="47">
        <v>347.31700000000001</v>
      </c>
      <c r="K87" s="47">
        <v>8195.7729999999992</v>
      </c>
      <c r="L87" s="47">
        <v>188.49299999999999</v>
      </c>
      <c r="M87" s="47">
        <v>110.366</v>
      </c>
      <c r="N87" s="47">
        <v>739.99400000000003</v>
      </c>
      <c r="O87" s="47">
        <v>104.777</v>
      </c>
    </row>
    <row r="88" spans="1:15" x14ac:dyDescent="0.25">
      <c r="A88" s="19" t="s">
        <v>15</v>
      </c>
      <c r="B88" s="19" t="s">
        <v>16</v>
      </c>
      <c r="C88" s="18" t="s">
        <v>144</v>
      </c>
      <c r="D88" s="18"/>
      <c r="E88" s="18" t="s">
        <v>18</v>
      </c>
      <c r="F88" s="32">
        <f t="shared" si="4"/>
        <v>314.01733333333334</v>
      </c>
      <c r="G88" s="47" t="s">
        <v>64</v>
      </c>
      <c r="H88" s="47">
        <v>6439.491</v>
      </c>
      <c r="I88" s="47">
        <v>42.152999999999999</v>
      </c>
      <c r="J88" s="47">
        <v>413.88</v>
      </c>
      <c r="K88" s="47">
        <v>0.48299999999999998</v>
      </c>
      <c r="L88" s="47">
        <v>3.9390000000000001</v>
      </c>
      <c r="M88" s="47">
        <v>0.222</v>
      </c>
      <c r="N88" s="47">
        <v>927.93100000000004</v>
      </c>
      <c r="O88" s="47">
        <v>13.898999999999999</v>
      </c>
    </row>
    <row r="89" spans="1:15" x14ac:dyDescent="0.25">
      <c r="A89" s="19" t="s">
        <v>15</v>
      </c>
      <c r="B89" s="19" t="s">
        <v>16</v>
      </c>
      <c r="C89" s="18" t="s">
        <v>156</v>
      </c>
      <c r="D89" s="18"/>
      <c r="E89" s="18" t="s">
        <v>18</v>
      </c>
      <c r="F89" s="32">
        <f t="shared" si="4"/>
        <v>313.19033333333334</v>
      </c>
      <c r="G89" s="47" t="s">
        <v>64</v>
      </c>
      <c r="H89" s="47" t="s">
        <v>64</v>
      </c>
      <c r="I89" s="47" t="s">
        <v>64</v>
      </c>
      <c r="J89" s="47" t="s">
        <v>64</v>
      </c>
      <c r="K89" s="47" t="s">
        <v>64</v>
      </c>
      <c r="L89" s="47" t="s">
        <v>64</v>
      </c>
      <c r="M89" s="47">
        <v>133.52500000000001</v>
      </c>
      <c r="N89" s="47">
        <v>57.816000000000003</v>
      </c>
      <c r="O89" s="47">
        <v>748.23</v>
      </c>
    </row>
    <row r="90" spans="1:15" x14ac:dyDescent="0.25">
      <c r="A90" s="19" t="s">
        <v>15</v>
      </c>
      <c r="B90" s="19" t="s">
        <v>16</v>
      </c>
      <c r="C90" s="18" t="s">
        <v>137</v>
      </c>
      <c r="D90" s="18"/>
      <c r="E90" s="18" t="s">
        <v>18</v>
      </c>
      <c r="F90" s="32">
        <f t="shared" si="4"/>
        <v>271.7193333333334</v>
      </c>
      <c r="G90" s="47">
        <v>84.727000000000004</v>
      </c>
      <c r="H90" s="47">
        <v>222.76</v>
      </c>
      <c r="I90" s="47">
        <v>512.97900000000004</v>
      </c>
      <c r="J90" s="47">
        <v>17357.913</v>
      </c>
      <c r="K90" s="47">
        <v>174.28399999999999</v>
      </c>
      <c r="L90" s="47">
        <v>849.03599999999994</v>
      </c>
      <c r="M90" s="47">
        <v>328.72500000000002</v>
      </c>
      <c r="N90" s="47">
        <v>197.03700000000001</v>
      </c>
      <c r="O90" s="47">
        <v>289.39600000000002</v>
      </c>
    </row>
    <row r="91" spans="1:15" x14ac:dyDescent="0.25">
      <c r="A91" s="19" t="s">
        <v>15</v>
      </c>
      <c r="B91" s="19" t="s">
        <v>16</v>
      </c>
      <c r="C91" s="18" t="s">
        <v>57</v>
      </c>
      <c r="D91" s="18"/>
      <c r="E91" s="18" t="s">
        <v>18</v>
      </c>
      <c r="F91" s="32">
        <f t="shared" si="4"/>
        <v>268.22000000000003</v>
      </c>
      <c r="G91" s="47" t="s">
        <v>64</v>
      </c>
      <c r="H91" s="47">
        <v>152.35400000000001</v>
      </c>
      <c r="I91" s="47">
        <v>39.966000000000001</v>
      </c>
      <c r="J91" s="47">
        <v>54.823</v>
      </c>
      <c r="K91" s="47">
        <v>32.46</v>
      </c>
      <c r="L91" s="47">
        <v>6.5860000000000003</v>
      </c>
      <c r="M91" s="47">
        <v>502.30900000000003</v>
      </c>
      <c r="N91" s="47" t="s">
        <v>64</v>
      </c>
      <c r="O91" s="47">
        <v>302.351</v>
      </c>
    </row>
    <row r="92" spans="1:15" x14ac:dyDescent="0.25">
      <c r="A92" s="19" t="s">
        <v>15</v>
      </c>
      <c r="B92" s="19" t="s">
        <v>16</v>
      </c>
      <c r="C92" s="18" t="s">
        <v>114</v>
      </c>
      <c r="D92" s="18"/>
      <c r="E92" s="18" t="s">
        <v>18</v>
      </c>
      <c r="F92" s="32">
        <f t="shared" si="4"/>
        <v>261.78566666666666</v>
      </c>
      <c r="G92" s="47">
        <v>0.67300000000000004</v>
      </c>
      <c r="H92" s="47">
        <v>66.268000000000001</v>
      </c>
      <c r="I92" s="47">
        <v>8.8789999999999996</v>
      </c>
      <c r="J92" s="47">
        <v>2.1869999999999998</v>
      </c>
      <c r="K92" s="47">
        <v>43.847999999999999</v>
      </c>
      <c r="L92" s="47">
        <v>154.02199999999999</v>
      </c>
      <c r="M92" s="47">
        <v>247.244</v>
      </c>
      <c r="N92" s="47">
        <v>90.677000000000007</v>
      </c>
      <c r="O92" s="47">
        <v>447.43599999999998</v>
      </c>
    </row>
    <row r="93" spans="1:15" x14ac:dyDescent="0.25">
      <c r="A93" s="19" t="s">
        <v>15</v>
      </c>
      <c r="B93" s="19" t="s">
        <v>16</v>
      </c>
      <c r="C93" s="18" t="s">
        <v>121</v>
      </c>
      <c r="D93" s="18"/>
      <c r="E93" s="18" t="s">
        <v>18</v>
      </c>
      <c r="F93" s="32">
        <f t="shared" si="4"/>
        <v>260.31833333333333</v>
      </c>
      <c r="G93" s="47">
        <v>3.0000000000000001E-3</v>
      </c>
      <c r="H93" s="47" t="s">
        <v>64</v>
      </c>
      <c r="I93" s="47" t="s">
        <v>64</v>
      </c>
      <c r="J93" s="47" t="s">
        <v>64</v>
      </c>
      <c r="K93" s="47">
        <v>0.60799999999999998</v>
      </c>
      <c r="L93" s="47">
        <v>42.871000000000002</v>
      </c>
      <c r="M93" s="47" t="s">
        <v>64</v>
      </c>
      <c r="N93" s="47">
        <v>758.14700000000005</v>
      </c>
      <c r="O93" s="47">
        <v>22.808</v>
      </c>
    </row>
    <row r="94" spans="1:15" x14ac:dyDescent="0.25">
      <c r="A94" s="19" t="s">
        <v>15</v>
      </c>
      <c r="B94" s="19" t="s">
        <v>16</v>
      </c>
      <c r="C94" s="18" t="s">
        <v>171</v>
      </c>
      <c r="D94" s="18"/>
      <c r="E94" s="18" t="s">
        <v>18</v>
      </c>
      <c r="F94" s="32">
        <f t="shared" si="4"/>
        <v>256.20666666666665</v>
      </c>
      <c r="G94" s="47">
        <v>50.781999999999996</v>
      </c>
      <c r="H94" s="47">
        <v>15.269</v>
      </c>
      <c r="I94" s="47">
        <v>0.755</v>
      </c>
      <c r="J94" s="47">
        <v>33.624000000000002</v>
      </c>
      <c r="K94" s="47">
        <v>10.073</v>
      </c>
      <c r="L94" s="47">
        <v>76.072000000000003</v>
      </c>
      <c r="M94" s="47">
        <v>84.703999999999994</v>
      </c>
      <c r="N94" s="47">
        <v>497.45</v>
      </c>
      <c r="O94" s="47">
        <v>186.46600000000001</v>
      </c>
    </row>
    <row r="95" spans="1:15" x14ac:dyDescent="0.25">
      <c r="A95" s="19" t="s">
        <v>15</v>
      </c>
      <c r="B95" s="19" t="s">
        <v>16</v>
      </c>
      <c r="C95" s="18" t="s">
        <v>109</v>
      </c>
      <c r="D95" s="18"/>
      <c r="E95" s="18" t="s">
        <v>18</v>
      </c>
      <c r="F95" s="32">
        <f t="shared" si="4"/>
        <v>255.94500000000002</v>
      </c>
      <c r="G95" s="47">
        <v>2.5859999999999999</v>
      </c>
      <c r="H95" s="47">
        <v>203.62700000000001</v>
      </c>
      <c r="I95" s="47">
        <v>503.95100000000002</v>
      </c>
      <c r="J95" s="47">
        <v>296.709</v>
      </c>
      <c r="K95" s="47">
        <v>194.82300000000001</v>
      </c>
      <c r="L95" s="47">
        <v>2893.8629999999998</v>
      </c>
      <c r="M95" s="47">
        <v>538.505</v>
      </c>
      <c r="N95" s="47">
        <v>54.34</v>
      </c>
      <c r="O95" s="47">
        <v>174.99</v>
      </c>
    </row>
    <row r="96" spans="1:15" x14ac:dyDescent="0.25">
      <c r="A96" s="19" t="s">
        <v>15</v>
      </c>
      <c r="B96" s="19" t="s">
        <v>16</v>
      </c>
      <c r="C96" s="18" t="s">
        <v>99</v>
      </c>
      <c r="D96" s="18"/>
      <c r="E96" s="18" t="s">
        <v>18</v>
      </c>
      <c r="F96" s="32">
        <f t="shared" si="4"/>
        <v>231.88333333333333</v>
      </c>
      <c r="G96" s="47">
        <v>481.84899999999999</v>
      </c>
      <c r="H96" s="47">
        <v>278.92500000000001</v>
      </c>
      <c r="I96" s="47">
        <v>246.25200000000001</v>
      </c>
      <c r="J96" s="47">
        <v>66.805999999999997</v>
      </c>
      <c r="K96" s="47">
        <v>116.554</v>
      </c>
      <c r="L96" s="47">
        <v>6.16</v>
      </c>
      <c r="M96" s="47">
        <v>151.822</v>
      </c>
      <c r="N96" s="47">
        <v>388.29599999999999</v>
      </c>
      <c r="O96" s="47">
        <v>155.53200000000001</v>
      </c>
    </row>
    <row r="97" spans="1:15" x14ac:dyDescent="0.25">
      <c r="A97" s="19" t="s">
        <v>15</v>
      </c>
      <c r="B97" s="19" t="s">
        <v>16</v>
      </c>
      <c r="C97" s="18" t="s">
        <v>178</v>
      </c>
      <c r="D97" s="18"/>
      <c r="E97" s="18" t="s">
        <v>18</v>
      </c>
      <c r="F97" s="32">
        <f t="shared" si="4"/>
        <v>214.5623333333333</v>
      </c>
      <c r="G97" s="47" t="s">
        <v>64</v>
      </c>
      <c r="H97" s="47">
        <v>0.155</v>
      </c>
      <c r="I97" s="47" t="s">
        <v>64</v>
      </c>
      <c r="J97" s="47" t="s">
        <v>64</v>
      </c>
      <c r="K97" s="47">
        <v>12.348000000000001</v>
      </c>
      <c r="L97" s="47">
        <v>0.39800000000000002</v>
      </c>
      <c r="M97" s="47">
        <v>7.0000000000000001E-3</v>
      </c>
      <c r="N97" s="47" t="s">
        <v>64</v>
      </c>
      <c r="O97" s="47">
        <v>643.67999999999995</v>
      </c>
    </row>
    <row r="98" spans="1:15" x14ac:dyDescent="0.25">
      <c r="A98" s="19" t="s">
        <v>15</v>
      </c>
      <c r="B98" s="19" t="s">
        <v>16</v>
      </c>
      <c r="C98" s="18" t="s">
        <v>136</v>
      </c>
      <c r="D98" s="18"/>
      <c r="E98" s="18" t="s">
        <v>18</v>
      </c>
      <c r="F98" s="32">
        <f t="shared" si="4"/>
        <v>211.36800000000002</v>
      </c>
      <c r="G98" s="47">
        <v>59.212000000000003</v>
      </c>
      <c r="H98" s="47">
        <v>9.1219999999999999</v>
      </c>
      <c r="I98" s="47" t="s">
        <v>64</v>
      </c>
      <c r="J98" s="47" t="s">
        <v>64</v>
      </c>
      <c r="K98" s="47" t="s">
        <v>64</v>
      </c>
      <c r="L98" s="47">
        <v>1.2110000000000001</v>
      </c>
      <c r="M98" s="47">
        <v>173.19900000000001</v>
      </c>
      <c r="N98" s="47">
        <v>273.54899999999998</v>
      </c>
      <c r="O98" s="47">
        <v>187.35599999999999</v>
      </c>
    </row>
    <row r="99" spans="1:15" x14ac:dyDescent="0.25">
      <c r="A99" s="19" t="s">
        <v>15</v>
      </c>
      <c r="B99" s="19" t="s">
        <v>16</v>
      </c>
      <c r="C99" s="18" t="s">
        <v>134</v>
      </c>
      <c r="D99" s="18"/>
      <c r="E99" s="18" t="s">
        <v>18</v>
      </c>
      <c r="F99" s="32">
        <f t="shared" si="4"/>
        <v>193.10866666666666</v>
      </c>
      <c r="G99" s="47">
        <v>9.1999999999999998E-2</v>
      </c>
      <c r="H99" s="47">
        <v>11.04</v>
      </c>
      <c r="I99" s="47">
        <v>9.8130000000000006</v>
      </c>
      <c r="J99" s="47">
        <v>8.9309999999999992</v>
      </c>
      <c r="K99" s="47">
        <v>19.95</v>
      </c>
      <c r="L99" s="47">
        <v>41.878</v>
      </c>
      <c r="M99" s="47">
        <v>1.155</v>
      </c>
      <c r="N99" s="47">
        <v>188.96799999999999</v>
      </c>
      <c r="O99" s="47">
        <v>389.20299999999997</v>
      </c>
    </row>
    <row r="100" spans="1:15" x14ac:dyDescent="0.25">
      <c r="A100" s="19" t="s">
        <v>15</v>
      </c>
      <c r="B100" s="19" t="s">
        <v>16</v>
      </c>
      <c r="C100" s="18" t="s">
        <v>161</v>
      </c>
      <c r="D100" s="18"/>
      <c r="E100" s="18" t="s">
        <v>18</v>
      </c>
      <c r="F100" s="32">
        <f t="shared" si="4"/>
        <v>175.077</v>
      </c>
      <c r="G100" s="47" t="s">
        <v>64</v>
      </c>
      <c r="H100" s="47" t="s">
        <v>64</v>
      </c>
      <c r="I100" s="47" t="s">
        <v>64</v>
      </c>
      <c r="J100" s="47" t="s">
        <v>64</v>
      </c>
      <c r="K100" s="47">
        <v>41.405000000000001</v>
      </c>
      <c r="L100" s="47" t="s">
        <v>64</v>
      </c>
      <c r="M100" s="47">
        <v>511.87200000000001</v>
      </c>
      <c r="N100" s="47">
        <v>10.555999999999999</v>
      </c>
      <c r="O100" s="47">
        <v>2.8029999999999999</v>
      </c>
    </row>
    <row r="101" spans="1:15" x14ac:dyDescent="0.25">
      <c r="A101" s="19" t="s">
        <v>15</v>
      </c>
      <c r="B101" s="19" t="s">
        <v>16</v>
      </c>
      <c r="C101" s="18" t="s">
        <v>146</v>
      </c>
      <c r="D101" s="18"/>
      <c r="E101" s="18" t="s">
        <v>18</v>
      </c>
      <c r="F101" s="32">
        <f t="shared" si="4"/>
        <v>161.15466666666666</v>
      </c>
      <c r="G101" s="47" t="s">
        <v>64</v>
      </c>
      <c r="H101" s="47">
        <v>0.11799999999999999</v>
      </c>
      <c r="I101" s="47" t="s">
        <v>64</v>
      </c>
      <c r="J101" s="47">
        <v>0.127</v>
      </c>
      <c r="K101" s="47">
        <v>37.573</v>
      </c>
      <c r="L101" s="47">
        <v>5.74</v>
      </c>
      <c r="M101" s="47">
        <v>172.721</v>
      </c>
      <c r="N101" s="47">
        <v>296.608</v>
      </c>
      <c r="O101" s="47">
        <v>14.135</v>
      </c>
    </row>
    <row r="102" spans="1:15" x14ac:dyDescent="0.25">
      <c r="A102" s="19" t="s">
        <v>15</v>
      </c>
      <c r="B102" s="19" t="s">
        <v>16</v>
      </c>
      <c r="C102" s="18" t="s">
        <v>75</v>
      </c>
      <c r="D102" s="18"/>
      <c r="E102" s="18" t="s">
        <v>18</v>
      </c>
      <c r="F102" s="32">
        <f t="shared" si="4"/>
        <v>144.34033333333332</v>
      </c>
      <c r="G102" s="47" t="s">
        <v>64</v>
      </c>
      <c r="H102" s="47" t="s">
        <v>64</v>
      </c>
      <c r="I102" s="47">
        <v>4.7949999999999999</v>
      </c>
      <c r="J102" s="47">
        <v>51.845999999999997</v>
      </c>
      <c r="K102" s="47">
        <v>593.92399999999998</v>
      </c>
      <c r="L102" s="47">
        <v>551.76400000000001</v>
      </c>
      <c r="M102" s="47">
        <v>403.78800000000001</v>
      </c>
      <c r="N102" s="47">
        <v>7.1550000000000002</v>
      </c>
      <c r="O102" s="47">
        <v>22.077999999999999</v>
      </c>
    </row>
    <row r="103" spans="1:15" x14ac:dyDescent="0.25">
      <c r="A103" s="19" t="s">
        <v>15</v>
      </c>
      <c r="B103" s="19" t="s">
        <v>16</v>
      </c>
      <c r="C103" s="18" t="s">
        <v>153</v>
      </c>
      <c r="D103" s="18"/>
      <c r="E103" s="18" t="s">
        <v>18</v>
      </c>
      <c r="F103" s="32">
        <f t="shared" si="4"/>
        <v>139.14566666666667</v>
      </c>
      <c r="G103" s="47">
        <v>6.2279999999999998</v>
      </c>
      <c r="H103" s="47">
        <v>20.478000000000002</v>
      </c>
      <c r="I103" s="47">
        <v>130.66800000000001</v>
      </c>
      <c r="J103" s="47">
        <v>10.987</v>
      </c>
      <c r="K103" s="47">
        <v>32.841999999999999</v>
      </c>
      <c r="L103" s="47">
        <v>152.78899999999999</v>
      </c>
      <c r="M103" s="47">
        <v>39.072000000000003</v>
      </c>
      <c r="N103" s="47">
        <v>378.11799999999999</v>
      </c>
      <c r="O103" s="47">
        <v>0.247</v>
      </c>
    </row>
    <row r="104" spans="1:15" x14ac:dyDescent="0.25">
      <c r="A104" s="19" t="s">
        <v>15</v>
      </c>
      <c r="B104" s="19" t="s">
        <v>16</v>
      </c>
      <c r="C104" s="18" t="s">
        <v>185</v>
      </c>
      <c r="D104" s="18"/>
      <c r="E104" s="18" t="s">
        <v>18</v>
      </c>
      <c r="F104" s="32">
        <f t="shared" si="4"/>
        <v>133.25833333333335</v>
      </c>
      <c r="G104" s="47">
        <v>18.016999999999999</v>
      </c>
      <c r="H104" s="47">
        <v>0.70399999999999996</v>
      </c>
      <c r="I104" s="47">
        <v>13.832000000000001</v>
      </c>
      <c r="J104" s="47">
        <v>16.911000000000001</v>
      </c>
      <c r="K104" s="47">
        <v>15.532999999999999</v>
      </c>
      <c r="L104" s="47">
        <v>52.21</v>
      </c>
      <c r="M104" s="47">
        <v>16.273</v>
      </c>
      <c r="N104" s="47">
        <v>381.01100000000002</v>
      </c>
      <c r="O104" s="47">
        <v>2.4910000000000001</v>
      </c>
    </row>
    <row r="105" spans="1:15" x14ac:dyDescent="0.25">
      <c r="A105" s="19" t="s">
        <v>15</v>
      </c>
      <c r="B105" s="19" t="s">
        <v>16</v>
      </c>
      <c r="C105" s="18" t="s">
        <v>141</v>
      </c>
      <c r="D105" s="18"/>
      <c r="E105" s="18" t="s">
        <v>18</v>
      </c>
      <c r="F105" s="32">
        <f t="shared" si="4"/>
        <v>121.90233333333335</v>
      </c>
      <c r="G105" s="47">
        <v>15.474</v>
      </c>
      <c r="H105" s="47" t="s">
        <v>64</v>
      </c>
      <c r="I105" s="47" t="s">
        <v>64</v>
      </c>
      <c r="J105" s="47">
        <v>79.072000000000003</v>
      </c>
      <c r="K105" s="47" t="s">
        <v>64</v>
      </c>
      <c r="L105" s="47">
        <v>82.847999999999999</v>
      </c>
      <c r="M105" s="47">
        <v>150.886</v>
      </c>
      <c r="N105" s="47">
        <v>192.24700000000001</v>
      </c>
      <c r="O105" s="47">
        <v>22.574000000000002</v>
      </c>
    </row>
    <row r="106" spans="1:15" x14ac:dyDescent="0.25">
      <c r="A106" s="19" t="s">
        <v>15</v>
      </c>
      <c r="B106" s="19" t="s">
        <v>16</v>
      </c>
      <c r="C106" s="18" t="s">
        <v>271</v>
      </c>
      <c r="D106" s="18"/>
      <c r="E106" s="18" t="s">
        <v>18</v>
      </c>
      <c r="F106" s="32">
        <f t="shared" si="4"/>
        <v>118.38600000000001</v>
      </c>
      <c r="G106" s="47">
        <v>3.4670000000000001</v>
      </c>
      <c r="H106" s="47">
        <v>87.447999999999993</v>
      </c>
      <c r="I106" s="47">
        <v>194.065</v>
      </c>
      <c r="J106" s="47">
        <v>236.71799999999999</v>
      </c>
      <c r="K106" s="47">
        <v>644.85599999999999</v>
      </c>
      <c r="L106" s="47">
        <v>284.21100000000001</v>
      </c>
      <c r="M106" s="47">
        <v>164.477</v>
      </c>
      <c r="N106" s="47">
        <v>57.921999999999997</v>
      </c>
      <c r="O106" s="47">
        <v>132.75899999999999</v>
      </c>
    </row>
    <row r="107" spans="1:15" x14ac:dyDescent="0.25">
      <c r="A107" s="19" t="s">
        <v>15</v>
      </c>
      <c r="B107" s="19" t="s">
        <v>16</v>
      </c>
      <c r="C107" s="18" t="s">
        <v>79</v>
      </c>
      <c r="D107" s="18"/>
      <c r="E107" s="18" t="s">
        <v>18</v>
      </c>
      <c r="F107" s="32">
        <f t="shared" si="4"/>
        <v>104.492</v>
      </c>
      <c r="G107" s="47">
        <v>249.303</v>
      </c>
      <c r="H107" s="47" t="s">
        <v>64</v>
      </c>
      <c r="I107" s="47">
        <v>0.28499999999999998</v>
      </c>
      <c r="J107" s="47" t="s">
        <v>64</v>
      </c>
      <c r="K107" s="47">
        <v>110.06699999999999</v>
      </c>
      <c r="L107" s="47">
        <v>7.2</v>
      </c>
      <c r="M107" s="47">
        <v>128.42500000000001</v>
      </c>
      <c r="N107" s="47">
        <v>40.911999999999999</v>
      </c>
      <c r="O107" s="47">
        <v>144.13900000000001</v>
      </c>
    </row>
    <row r="108" spans="1:15" x14ac:dyDescent="0.25">
      <c r="A108" s="19" t="s">
        <v>15</v>
      </c>
      <c r="B108" s="19" t="s">
        <v>16</v>
      </c>
      <c r="C108" s="18" t="s">
        <v>186</v>
      </c>
      <c r="D108" s="18"/>
      <c r="E108" s="18" t="s">
        <v>18</v>
      </c>
      <c r="F108" s="32">
        <f t="shared" si="4"/>
        <v>103.92133333333334</v>
      </c>
      <c r="G108" s="47">
        <v>37.112000000000002</v>
      </c>
      <c r="H108" s="47">
        <v>148.84899999999999</v>
      </c>
      <c r="I108" s="47">
        <v>178.68199999999999</v>
      </c>
      <c r="J108" s="47">
        <v>273.92700000000002</v>
      </c>
      <c r="K108" s="47">
        <v>25.151</v>
      </c>
      <c r="L108" s="47">
        <v>2082.0140000000001</v>
      </c>
      <c r="M108" s="47">
        <v>46.468000000000004</v>
      </c>
      <c r="N108" s="47">
        <v>23.582999999999998</v>
      </c>
      <c r="O108" s="47">
        <v>241.71299999999999</v>
      </c>
    </row>
    <row r="109" spans="1:15" x14ac:dyDescent="0.25">
      <c r="A109" s="19" t="s">
        <v>15</v>
      </c>
      <c r="B109" s="19" t="s">
        <v>16</v>
      </c>
      <c r="C109" s="18" t="s">
        <v>107</v>
      </c>
      <c r="D109" s="18"/>
      <c r="E109" s="18" t="s">
        <v>18</v>
      </c>
      <c r="F109" s="32">
        <f t="shared" si="4"/>
        <v>93.068666666666672</v>
      </c>
      <c r="G109" s="47" t="s">
        <v>64</v>
      </c>
      <c r="H109" s="47">
        <v>3.6309999999999998</v>
      </c>
      <c r="I109" s="47">
        <v>12.22</v>
      </c>
      <c r="J109" s="47">
        <v>427.38299999999998</v>
      </c>
      <c r="K109" s="47" t="s">
        <v>64</v>
      </c>
      <c r="L109" s="47" t="s">
        <v>64</v>
      </c>
      <c r="M109" s="47">
        <v>35.286000000000001</v>
      </c>
      <c r="N109" s="47">
        <v>238.83600000000001</v>
      </c>
      <c r="O109" s="47">
        <v>5.0839999999999996</v>
      </c>
    </row>
    <row r="110" spans="1:15" x14ac:dyDescent="0.25">
      <c r="A110" s="19" t="s">
        <v>15</v>
      </c>
      <c r="B110" s="19" t="s">
        <v>16</v>
      </c>
      <c r="C110" s="18" t="s">
        <v>48</v>
      </c>
      <c r="D110" s="18"/>
      <c r="E110" s="18" t="s">
        <v>18</v>
      </c>
      <c r="F110" s="32">
        <f t="shared" si="4"/>
        <v>89.440333333333342</v>
      </c>
      <c r="G110" s="47" t="s">
        <v>64</v>
      </c>
      <c r="H110" s="47" t="s">
        <v>64</v>
      </c>
      <c r="I110" s="47" t="s">
        <v>64</v>
      </c>
      <c r="J110" s="47">
        <v>4</v>
      </c>
      <c r="K110" s="47">
        <v>8.532</v>
      </c>
      <c r="L110" s="47">
        <v>11.082000000000001</v>
      </c>
      <c r="M110" s="47" t="s">
        <v>64</v>
      </c>
      <c r="N110" s="47" t="s">
        <v>64</v>
      </c>
      <c r="O110" s="47">
        <v>268.32100000000003</v>
      </c>
    </row>
    <row r="111" spans="1:15" x14ac:dyDescent="0.25">
      <c r="A111" s="19" t="s">
        <v>15</v>
      </c>
      <c r="B111" s="19" t="s">
        <v>16</v>
      </c>
      <c r="C111" s="18" t="s">
        <v>203</v>
      </c>
      <c r="D111" s="18"/>
      <c r="E111" s="18" t="s">
        <v>18</v>
      </c>
      <c r="F111" s="32">
        <f t="shared" si="4"/>
        <v>85.188666666666663</v>
      </c>
      <c r="G111" s="47" t="s">
        <v>64</v>
      </c>
      <c r="H111" s="47" t="s">
        <v>64</v>
      </c>
      <c r="I111" s="47">
        <v>34.271999999999998</v>
      </c>
      <c r="J111" s="47" t="s">
        <v>64</v>
      </c>
      <c r="K111" s="47" t="s">
        <v>64</v>
      </c>
      <c r="L111" s="47" t="s">
        <v>64</v>
      </c>
      <c r="M111" s="47">
        <v>255.566</v>
      </c>
      <c r="N111" s="47" t="s">
        <v>64</v>
      </c>
      <c r="O111" s="47" t="s">
        <v>64</v>
      </c>
    </row>
    <row r="112" spans="1:15" x14ac:dyDescent="0.25">
      <c r="A112" s="19" t="s">
        <v>15</v>
      </c>
      <c r="B112" s="19" t="s">
        <v>16</v>
      </c>
      <c r="C112" s="18" t="s">
        <v>122</v>
      </c>
      <c r="D112" s="18"/>
      <c r="E112" s="18" t="s">
        <v>18</v>
      </c>
      <c r="F112" s="32">
        <f t="shared" si="4"/>
        <v>72.250999999999991</v>
      </c>
      <c r="G112" s="47">
        <v>19.370999999999999</v>
      </c>
      <c r="H112" s="47">
        <v>144.215</v>
      </c>
      <c r="I112" s="47">
        <v>673.57799999999997</v>
      </c>
      <c r="J112" s="47">
        <v>6468.0739999999996</v>
      </c>
      <c r="K112" s="47">
        <v>205.435</v>
      </c>
      <c r="L112" s="47">
        <v>589.66899999999998</v>
      </c>
      <c r="M112" s="47">
        <v>35.451999999999998</v>
      </c>
      <c r="N112" s="47">
        <v>9.1869999999999994</v>
      </c>
      <c r="O112" s="47">
        <v>172.114</v>
      </c>
    </row>
    <row r="113" spans="1:15" x14ac:dyDescent="0.25">
      <c r="A113" s="19" t="s">
        <v>15</v>
      </c>
      <c r="B113" s="19" t="s">
        <v>16</v>
      </c>
      <c r="C113" s="18" t="s">
        <v>111</v>
      </c>
      <c r="D113" s="18"/>
      <c r="E113" s="18" t="s">
        <v>18</v>
      </c>
      <c r="F113" s="32">
        <f t="shared" si="4"/>
        <v>70.179333333333332</v>
      </c>
      <c r="G113" s="47">
        <v>39.481000000000002</v>
      </c>
      <c r="H113" s="47">
        <v>68.304000000000002</v>
      </c>
      <c r="I113" s="47">
        <v>15.726000000000001</v>
      </c>
      <c r="J113" s="47">
        <v>55.878999999999998</v>
      </c>
      <c r="K113" s="47">
        <v>120.883</v>
      </c>
      <c r="L113" s="47">
        <v>257.19900000000001</v>
      </c>
      <c r="M113" s="47">
        <v>133.16200000000001</v>
      </c>
      <c r="N113" s="47">
        <v>3.3759999999999999</v>
      </c>
      <c r="O113" s="47">
        <v>74</v>
      </c>
    </row>
    <row r="114" spans="1:15" x14ac:dyDescent="0.25">
      <c r="A114" s="19" t="s">
        <v>15</v>
      </c>
      <c r="B114" s="19" t="s">
        <v>16</v>
      </c>
      <c r="C114" s="18" t="s">
        <v>160</v>
      </c>
      <c r="D114" s="18"/>
      <c r="E114" s="18" t="s">
        <v>18</v>
      </c>
      <c r="F114" s="32">
        <f t="shared" si="4"/>
        <v>58.990999999999993</v>
      </c>
      <c r="G114" s="47">
        <v>612.745</v>
      </c>
      <c r="H114" s="47">
        <v>1691.057</v>
      </c>
      <c r="I114" s="47">
        <v>56.155999999999999</v>
      </c>
      <c r="J114" s="47">
        <v>21237.562000000002</v>
      </c>
      <c r="K114" s="47">
        <v>310.85599999999999</v>
      </c>
      <c r="L114" s="47">
        <v>70.289000000000001</v>
      </c>
      <c r="M114" s="47">
        <v>130.18100000000001</v>
      </c>
      <c r="N114" s="47">
        <v>38.924999999999997</v>
      </c>
      <c r="O114" s="47">
        <v>7.867</v>
      </c>
    </row>
    <row r="115" spans="1:15" x14ac:dyDescent="0.25">
      <c r="A115" s="19" t="s">
        <v>15</v>
      </c>
      <c r="B115" s="19" t="s">
        <v>16</v>
      </c>
      <c r="C115" s="18" t="s">
        <v>113</v>
      </c>
      <c r="D115" s="18"/>
      <c r="E115" s="18" t="s">
        <v>18</v>
      </c>
      <c r="F115" s="32">
        <f t="shared" si="4"/>
        <v>57.233666666666664</v>
      </c>
      <c r="G115" s="47">
        <v>5.1959999999999997</v>
      </c>
      <c r="H115" s="47">
        <v>0.20499999999999999</v>
      </c>
      <c r="I115" s="47" t="s">
        <v>64</v>
      </c>
      <c r="J115" s="47" t="s">
        <v>64</v>
      </c>
      <c r="K115" s="47">
        <v>0.224</v>
      </c>
      <c r="L115" s="47">
        <v>67.721000000000004</v>
      </c>
      <c r="M115" s="47" t="s">
        <v>64</v>
      </c>
      <c r="N115" s="47" t="s">
        <v>64</v>
      </c>
      <c r="O115" s="47">
        <v>171.70099999999999</v>
      </c>
    </row>
    <row r="116" spans="1:15" x14ac:dyDescent="0.25">
      <c r="A116" s="19" t="s">
        <v>15</v>
      </c>
      <c r="B116" s="19" t="s">
        <v>16</v>
      </c>
      <c r="C116" s="18" t="s">
        <v>102</v>
      </c>
      <c r="D116" s="18"/>
      <c r="E116" s="18" t="s">
        <v>18</v>
      </c>
      <c r="F116" s="32">
        <f t="shared" si="4"/>
        <v>44.656666666666666</v>
      </c>
      <c r="G116" s="47">
        <v>81.637</v>
      </c>
      <c r="H116" s="47">
        <v>31.931000000000001</v>
      </c>
      <c r="I116" s="47">
        <v>12.579000000000001</v>
      </c>
      <c r="J116" s="47">
        <v>76.402000000000001</v>
      </c>
      <c r="K116" s="47">
        <v>4.2110000000000003</v>
      </c>
      <c r="L116" s="47">
        <v>0.29099999999999998</v>
      </c>
      <c r="M116" s="47">
        <v>133.81</v>
      </c>
      <c r="N116" s="47">
        <v>0.113</v>
      </c>
      <c r="O116" s="47">
        <v>4.7E-2</v>
      </c>
    </row>
    <row r="117" spans="1:15" x14ac:dyDescent="0.25">
      <c r="A117" s="19" t="s">
        <v>15</v>
      </c>
      <c r="B117" s="19" t="s">
        <v>16</v>
      </c>
      <c r="C117" s="18" t="s">
        <v>151</v>
      </c>
      <c r="D117" s="18"/>
      <c r="E117" s="18" t="s">
        <v>18</v>
      </c>
      <c r="F117" s="32">
        <f t="shared" si="4"/>
        <v>40.951000000000001</v>
      </c>
      <c r="G117" s="47">
        <v>32.768999999999998</v>
      </c>
      <c r="H117" s="47">
        <v>31.509</v>
      </c>
      <c r="I117" s="47">
        <v>38.656999999999996</v>
      </c>
      <c r="J117" s="47">
        <v>2.7349999999999999</v>
      </c>
      <c r="K117" s="47" t="s">
        <v>64</v>
      </c>
      <c r="L117" s="47">
        <v>129.33699999999999</v>
      </c>
      <c r="M117" s="47">
        <v>46.661000000000001</v>
      </c>
      <c r="N117" s="47">
        <v>1E-3</v>
      </c>
      <c r="O117" s="47">
        <v>76.191000000000003</v>
      </c>
    </row>
    <row r="118" spans="1:15" x14ac:dyDescent="0.25">
      <c r="A118" s="19" t="s">
        <v>15</v>
      </c>
      <c r="B118" s="19" t="s">
        <v>16</v>
      </c>
      <c r="C118" s="18" t="s">
        <v>110</v>
      </c>
      <c r="D118" s="18"/>
      <c r="E118" s="18" t="s">
        <v>18</v>
      </c>
      <c r="F118" s="32">
        <f t="shared" si="4"/>
        <v>39.371000000000002</v>
      </c>
      <c r="G118" s="47">
        <v>57.375999999999998</v>
      </c>
      <c r="H118" s="47">
        <v>17.527999999999999</v>
      </c>
      <c r="I118" s="47">
        <v>4.2519999999999998</v>
      </c>
      <c r="J118" s="47">
        <v>27.43</v>
      </c>
      <c r="K118" s="47">
        <v>44.868000000000002</v>
      </c>
      <c r="L118" s="47">
        <v>113.504</v>
      </c>
      <c r="M118" s="47">
        <v>77.22</v>
      </c>
      <c r="N118" s="47">
        <v>16.257000000000001</v>
      </c>
      <c r="O118" s="47">
        <v>24.635999999999999</v>
      </c>
    </row>
    <row r="119" spans="1:15" x14ac:dyDescent="0.25">
      <c r="A119" s="19" t="s">
        <v>15</v>
      </c>
      <c r="B119" s="19" t="s">
        <v>16</v>
      </c>
      <c r="C119" s="18" t="s">
        <v>172</v>
      </c>
      <c r="D119" s="18"/>
      <c r="E119" s="18" t="s">
        <v>18</v>
      </c>
      <c r="F119" s="32">
        <f t="shared" si="4"/>
        <v>35.17733333333333</v>
      </c>
      <c r="G119" s="47" t="s">
        <v>64</v>
      </c>
      <c r="H119" s="47" t="s">
        <v>64</v>
      </c>
      <c r="I119" s="47" t="s">
        <v>64</v>
      </c>
      <c r="J119" s="47" t="s">
        <v>64</v>
      </c>
      <c r="K119" s="47" t="s">
        <v>64</v>
      </c>
      <c r="L119" s="47" t="s">
        <v>64</v>
      </c>
      <c r="M119" s="47">
        <v>0.81899999999999995</v>
      </c>
      <c r="N119" s="47">
        <v>104.71299999999999</v>
      </c>
      <c r="O119" s="47" t="s">
        <v>64</v>
      </c>
    </row>
    <row r="120" spans="1:15" x14ac:dyDescent="0.25">
      <c r="A120" s="19" t="s">
        <v>15</v>
      </c>
      <c r="B120" s="19" t="s">
        <v>16</v>
      </c>
      <c r="C120" s="18" t="s">
        <v>135</v>
      </c>
      <c r="D120" s="18"/>
      <c r="E120" s="18" t="s">
        <v>18</v>
      </c>
      <c r="F120" s="32">
        <f t="shared" si="4"/>
        <v>34.976333333333336</v>
      </c>
      <c r="G120" s="47">
        <v>6.9909999999999997</v>
      </c>
      <c r="H120" s="47" t="s">
        <v>64</v>
      </c>
      <c r="I120" s="47" t="s">
        <v>64</v>
      </c>
      <c r="J120" s="47">
        <v>0.752</v>
      </c>
      <c r="K120" s="47">
        <v>316.89600000000002</v>
      </c>
      <c r="L120" s="47" t="s">
        <v>64</v>
      </c>
      <c r="M120" s="47">
        <v>104.648</v>
      </c>
      <c r="N120" s="47" t="s">
        <v>64</v>
      </c>
      <c r="O120" s="47">
        <v>0.28100000000000003</v>
      </c>
    </row>
    <row r="121" spans="1:15" x14ac:dyDescent="0.25">
      <c r="A121" s="19" t="s">
        <v>15</v>
      </c>
      <c r="B121" s="19" t="s">
        <v>16</v>
      </c>
      <c r="C121" s="18" t="s">
        <v>157</v>
      </c>
      <c r="D121" s="18"/>
      <c r="E121" s="18" t="s">
        <v>18</v>
      </c>
      <c r="F121" s="32">
        <f t="shared" si="4"/>
        <v>31.099666666666664</v>
      </c>
      <c r="G121" s="47">
        <v>1.4530000000000001</v>
      </c>
      <c r="H121" s="47">
        <v>119.458</v>
      </c>
      <c r="I121" s="47" t="s">
        <v>64</v>
      </c>
      <c r="J121" s="47">
        <v>0.57499999999999996</v>
      </c>
      <c r="K121" s="47">
        <v>766.04899999999998</v>
      </c>
      <c r="L121" s="47">
        <v>1389.076</v>
      </c>
      <c r="M121" s="47">
        <v>4.5919999999999996</v>
      </c>
      <c r="N121" s="47" t="s">
        <v>64</v>
      </c>
      <c r="O121" s="47">
        <v>88.706999999999994</v>
      </c>
    </row>
    <row r="122" spans="1:15" x14ac:dyDescent="0.25">
      <c r="A122" s="19" t="s">
        <v>15</v>
      </c>
      <c r="B122" s="19" t="s">
        <v>16</v>
      </c>
      <c r="C122" s="18" t="s">
        <v>86</v>
      </c>
      <c r="D122" s="18"/>
      <c r="E122" s="18" t="s">
        <v>18</v>
      </c>
      <c r="F122" s="32">
        <f t="shared" si="4"/>
        <v>30.132999999999999</v>
      </c>
      <c r="G122" s="47">
        <v>68.52</v>
      </c>
      <c r="H122" s="47" t="s">
        <v>64</v>
      </c>
      <c r="I122" s="47">
        <v>36.082999999999998</v>
      </c>
      <c r="J122" s="47">
        <v>0.24399999999999999</v>
      </c>
      <c r="K122" s="47">
        <v>25.696000000000002</v>
      </c>
      <c r="L122" s="47">
        <v>6.2359999999999998</v>
      </c>
      <c r="M122" s="47">
        <v>52.058999999999997</v>
      </c>
      <c r="N122" s="47">
        <v>6.0999999999999999E-2</v>
      </c>
      <c r="O122" s="47">
        <v>38.279000000000003</v>
      </c>
    </row>
    <row r="123" spans="1:15" x14ac:dyDescent="0.25">
      <c r="A123" s="19" t="s">
        <v>15</v>
      </c>
      <c r="B123" s="19" t="s">
        <v>16</v>
      </c>
      <c r="C123" s="18" t="s">
        <v>103</v>
      </c>
      <c r="D123" s="18"/>
      <c r="E123" s="18" t="s">
        <v>18</v>
      </c>
      <c r="F123" s="32">
        <f t="shared" si="4"/>
        <v>25.705000000000002</v>
      </c>
      <c r="G123" s="47">
        <v>519.70899999999995</v>
      </c>
      <c r="H123" s="47">
        <v>140.54599999999999</v>
      </c>
      <c r="I123" s="47">
        <v>63.247999999999998</v>
      </c>
      <c r="J123" s="47">
        <v>158.52600000000001</v>
      </c>
      <c r="K123" s="47">
        <v>47.171999999999997</v>
      </c>
      <c r="L123" s="47">
        <v>3.3340000000000001</v>
      </c>
      <c r="M123" s="47" t="s">
        <v>64</v>
      </c>
      <c r="N123" s="47">
        <v>12.827999999999999</v>
      </c>
      <c r="O123" s="47">
        <v>64.287000000000006</v>
      </c>
    </row>
    <row r="124" spans="1:15" x14ac:dyDescent="0.25">
      <c r="A124" s="19" t="s">
        <v>15</v>
      </c>
      <c r="B124" s="19" t="s">
        <v>16</v>
      </c>
      <c r="C124" s="18" t="s">
        <v>90</v>
      </c>
      <c r="D124" s="18"/>
      <c r="E124" s="18" t="s">
        <v>18</v>
      </c>
      <c r="F124" s="32">
        <f t="shared" si="4"/>
        <v>25.694333333333333</v>
      </c>
      <c r="G124" s="47" t="s">
        <v>64</v>
      </c>
      <c r="H124" s="47">
        <v>19.792000000000002</v>
      </c>
      <c r="I124" s="47">
        <v>9432.7690000000002</v>
      </c>
      <c r="J124" s="47">
        <v>59.948</v>
      </c>
      <c r="K124" s="47">
        <v>2.7330000000000001</v>
      </c>
      <c r="L124" s="47" t="s">
        <v>64</v>
      </c>
      <c r="M124" s="47">
        <v>29.318999999999999</v>
      </c>
      <c r="N124" s="47" t="s">
        <v>64</v>
      </c>
      <c r="O124" s="47">
        <v>47.764000000000003</v>
      </c>
    </row>
    <row r="125" spans="1:15" x14ac:dyDescent="0.25">
      <c r="A125" s="19" t="s">
        <v>15</v>
      </c>
      <c r="B125" s="19" t="s">
        <v>16</v>
      </c>
      <c r="C125" s="18" t="s">
        <v>71</v>
      </c>
      <c r="D125" s="18"/>
      <c r="E125" s="18" t="s">
        <v>18</v>
      </c>
      <c r="F125" s="32">
        <f t="shared" si="4"/>
        <v>24.947666666666667</v>
      </c>
      <c r="G125" s="47">
        <v>505.00099999999998</v>
      </c>
      <c r="H125" s="47">
        <v>154.34899999999999</v>
      </c>
      <c r="I125" s="47">
        <v>5.6059999999999999</v>
      </c>
      <c r="J125" s="47">
        <v>115.148</v>
      </c>
      <c r="K125" s="47">
        <v>158.90199999999999</v>
      </c>
      <c r="L125" s="47">
        <v>16.696000000000002</v>
      </c>
      <c r="M125" s="47">
        <v>5.0190000000000001</v>
      </c>
      <c r="N125" s="47">
        <v>2.653</v>
      </c>
      <c r="O125" s="47">
        <v>67.171000000000006</v>
      </c>
    </row>
    <row r="126" spans="1:15" x14ac:dyDescent="0.25">
      <c r="A126" s="19" t="s">
        <v>15</v>
      </c>
      <c r="B126" s="19" t="s">
        <v>16</v>
      </c>
      <c r="C126" s="18" t="s">
        <v>159</v>
      </c>
      <c r="D126" s="18"/>
      <c r="E126" s="18" t="s">
        <v>18</v>
      </c>
      <c r="F126" s="32">
        <f t="shared" si="4"/>
        <v>24.613666666666671</v>
      </c>
      <c r="G126" s="47">
        <v>1.1379999999999999</v>
      </c>
      <c r="H126" s="47">
        <v>277.64299999999997</v>
      </c>
      <c r="I126" s="47">
        <v>38.009</v>
      </c>
      <c r="J126" s="47">
        <v>62.235999999999997</v>
      </c>
      <c r="K126" s="47">
        <v>357.55</v>
      </c>
      <c r="L126" s="47">
        <v>135.56299999999999</v>
      </c>
      <c r="M126" s="47">
        <v>7.8E-2</v>
      </c>
      <c r="N126" s="47">
        <v>55.978000000000002</v>
      </c>
      <c r="O126" s="47">
        <v>17.785</v>
      </c>
    </row>
    <row r="127" spans="1:15" x14ac:dyDescent="0.25">
      <c r="A127" s="19" t="s">
        <v>15</v>
      </c>
      <c r="B127" s="19" t="s">
        <v>16</v>
      </c>
      <c r="C127" s="18" t="s">
        <v>192</v>
      </c>
      <c r="D127" s="18"/>
      <c r="E127" s="18" t="s">
        <v>18</v>
      </c>
      <c r="F127" s="32">
        <f t="shared" si="4"/>
        <v>22.527333333333331</v>
      </c>
      <c r="G127" s="47">
        <v>62.838999999999999</v>
      </c>
      <c r="H127" s="47" t="s">
        <v>64</v>
      </c>
      <c r="I127" s="47">
        <v>0.33200000000000002</v>
      </c>
      <c r="J127" s="47" t="s">
        <v>64</v>
      </c>
      <c r="K127" s="47" t="s">
        <v>64</v>
      </c>
      <c r="L127" s="47">
        <v>2.202</v>
      </c>
      <c r="M127" s="47" t="s">
        <v>64</v>
      </c>
      <c r="N127" s="47">
        <v>67.581999999999994</v>
      </c>
      <c r="O127" s="47" t="s">
        <v>64</v>
      </c>
    </row>
    <row r="128" spans="1:15" x14ac:dyDescent="0.25">
      <c r="A128" s="19" t="s">
        <v>15</v>
      </c>
      <c r="B128" s="19" t="s">
        <v>16</v>
      </c>
      <c r="C128" s="18" t="s">
        <v>139</v>
      </c>
      <c r="D128" s="18"/>
      <c r="E128" s="18" t="s">
        <v>18</v>
      </c>
      <c r="F128" s="32">
        <f t="shared" si="4"/>
        <v>22.235000000000003</v>
      </c>
      <c r="G128" s="47">
        <v>25.702000000000002</v>
      </c>
      <c r="H128" s="47">
        <v>19.664000000000001</v>
      </c>
      <c r="I128" s="47" t="s">
        <v>64</v>
      </c>
      <c r="J128" s="47">
        <v>14.551</v>
      </c>
      <c r="K128" s="47">
        <v>10.775</v>
      </c>
      <c r="L128" s="47">
        <v>44.256999999999998</v>
      </c>
      <c r="M128" s="47">
        <v>21.878</v>
      </c>
      <c r="N128" s="47">
        <v>22.608000000000001</v>
      </c>
      <c r="O128" s="47">
        <v>22.219000000000001</v>
      </c>
    </row>
    <row r="129" spans="1:15" x14ac:dyDescent="0.25">
      <c r="A129" s="19" t="s">
        <v>15</v>
      </c>
      <c r="B129" s="19" t="s">
        <v>16</v>
      </c>
      <c r="C129" s="18" t="s">
        <v>205</v>
      </c>
      <c r="D129" s="18"/>
      <c r="E129" s="18" t="s">
        <v>18</v>
      </c>
      <c r="F129" s="32">
        <f t="shared" si="4"/>
        <v>21.985666666666663</v>
      </c>
      <c r="G129" s="47">
        <v>10.714</v>
      </c>
      <c r="H129" s="47">
        <v>4.3639999999999999</v>
      </c>
      <c r="I129" s="47">
        <v>0.40100000000000002</v>
      </c>
      <c r="J129" s="47">
        <v>19.035</v>
      </c>
      <c r="K129" s="47">
        <v>2.2490000000000001</v>
      </c>
      <c r="L129" s="47">
        <v>0.90800000000000003</v>
      </c>
      <c r="M129" s="47" t="s">
        <v>64</v>
      </c>
      <c r="N129" s="47">
        <v>7.7460000000000004</v>
      </c>
      <c r="O129" s="47">
        <v>58.210999999999999</v>
      </c>
    </row>
    <row r="130" spans="1:15" x14ac:dyDescent="0.25">
      <c r="A130" s="19" t="s">
        <v>15</v>
      </c>
      <c r="B130" s="19" t="s">
        <v>16</v>
      </c>
      <c r="C130" s="18" t="s">
        <v>194</v>
      </c>
      <c r="D130" s="18"/>
      <c r="E130" s="18" t="s">
        <v>18</v>
      </c>
      <c r="F130" s="32">
        <f t="shared" si="4"/>
        <v>20.984999999999999</v>
      </c>
      <c r="G130" s="47">
        <v>5.024</v>
      </c>
      <c r="H130" s="47">
        <v>39.770000000000003</v>
      </c>
      <c r="I130" s="47">
        <v>130.15799999999999</v>
      </c>
      <c r="J130" s="47">
        <v>45.814</v>
      </c>
      <c r="K130" s="47" t="s">
        <v>64</v>
      </c>
      <c r="L130" s="47" t="s">
        <v>64</v>
      </c>
      <c r="M130" s="47">
        <v>42.911999999999999</v>
      </c>
      <c r="N130" s="47">
        <v>5.1870000000000003</v>
      </c>
      <c r="O130" s="47">
        <v>14.856</v>
      </c>
    </row>
    <row r="131" spans="1:15" x14ac:dyDescent="0.25">
      <c r="A131" s="19" t="s">
        <v>15</v>
      </c>
      <c r="B131" s="19" t="s">
        <v>16</v>
      </c>
      <c r="C131" s="18" t="s">
        <v>204</v>
      </c>
      <c r="D131" s="18"/>
      <c r="E131" s="18" t="s">
        <v>18</v>
      </c>
      <c r="F131" s="32">
        <f t="shared" si="4"/>
        <v>19.469666666666665</v>
      </c>
      <c r="G131" s="47" t="s">
        <v>64</v>
      </c>
      <c r="H131" s="47" t="s">
        <v>64</v>
      </c>
      <c r="I131" s="47" t="s">
        <v>64</v>
      </c>
      <c r="J131" s="47" t="s">
        <v>64</v>
      </c>
      <c r="K131" s="47">
        <v>16.341000000000001</v>
      </c>
      <c r="L131" s="47">
        <v>102.542</v>
      </c>
      <c r="M131" s="47" t="s">
        <v>64</v>
      </c>
      <c r="N131" s="47">
        <v>58.204999999999998</v>
      </c>
      <c r="O131" s="47">
        <v>0.20399999999999999</v>
      </c>
    </row>
    <row r="132" spans="1:15" x14ac:dyDescent="0.25">
      <c r="A132" s="19" t="s">
        <v>15</v>
      </c>
      <c r="B132" s="19" t="s">
        <v>16</v>
      </c>
      <c r="C132" s="18" t="s">
        <v>191</v>
      </c>
      <c r="D132" s="18"/>
      <c r="E132" s="18" t="s">
        <v>18</v>
      </c>
      <c r="F132" s="32">
        <f t="shared" si="4"/>
        <v>16.53533333333333</v>
      </c>
      <c r="G132" s="47" t="s">
        <v>64</v>
      </c>
      <c r="H132" s="47" t="s">
        <v>64</v>
      </c>
      <c r="I132" s="47">
        <v>0.10299999999999999</v>
      </c>
      <c r="J132" s="47">
        <v>0.33600000000000002</v>
      </c>
      <c r="K132" s="47" t="s">
        <v>64</v>
      </c>
      <c r="L132" s="47" t="s">
        <v>64</v>
      </c>
      <c r="M132" s="47" t="s">
        <v>64</v>
      </c>
      <c r="N132" s="47">
        <v>49.473999999999997</v>
      </c>
      <c r="O132" s="47">
        <v>0.13200000000000001</v>
      </c>
    </row>
    <row r="133" spans="1:15" x14ac:dyDescent="0.25">
      <c r="A133" s="19" t="s">
        <v>15</v>
      </c>
      <c r="B133" s="19" t="s">
        <v>16</v>
      </c>
      <c r="C133" s="18" t="s">
        <v>168</v>
      </c>
      <c r="D133" s="18"/>
      <c r="E133" s="18" t="s">
        <v>18</v>
      </c>
      <c r="F133" s="32">
        <f t="shared" si="4"/>
        <v>13.030333333333333</v>
      </c>
      <c r="G133" s="47" t="s">
        <v>64</v>
      </c>
      <c r="H133" s="47">
        <v>26.745999999999999</v>
      </c>
      <c r="I133" s="47" t="s">
        <v>64</v>
      </c>
      <c r="J133" s="47" t="s">
        <v>64</v>
      </c>
      <c r="K133" s="47">
        <v>1630.8309999999999</v>
      </c>
      <c r="L133" s="47">
        <v>10.038</v>
      </c>
      <c r="M133" s="47">
        <v>36.765000000000001</v>
      </c>
      <c r="N133" s="47">
        <v>2.3260000000000001</v>
      </c>
      <c r="O133" s="47" t="s">
        <v>64</v>
      </c>
    </row>
    <row r="134" spans="1:15" x14ac:dyDescent="0.25">
      <c r="A134" s="19" t="s">
        <v>15</v>
      </c>
      <c r="B134" s="19" t="s">
        <v>16</v>
      </c>
      <c r="C134" s="18" t="s">
        <v>85</v>
      </c>
      <c r="D134" s="18"/>
      <c r="E134" s="18" t="s">
        <v>18</v>
      </c>
      <c r="F134" s="32">
        <f t="shared" si="4"/>
        <v>11.374000000000001</v>
      </c>
      <c r="G134" s="47">
        <v>74.459000000000003</v>
      </c>
      <c r="H134" s="47">
        <v>6.3570000000000002</v>
      </c>
      <c r="I134" s="47">
        <v>19.513000000000002</v>
      </c>
      <c r="J134" s="47">
        <v>33.822000000000003</v>
      </c>
      <c r="K134" s="47">
        <v>53.77</v>
      </c>
      <c r="L134" s="47">
        <v>29.516999999999999</v>
      </c>
      <c r="M134" s="47">
        <v>33.524000000000001</v>
      </c>
      <c r="N134" s="47">
        <v>7.9000000000000001E-2</v>
      </c>
      <c r="O134" s="47">
        <v>0.51900000000000002</v>
      </c>
    </row>
    <row r="135" spans="1:15" x14ac:dyDescent="0.25">
      <c r="A135" s="19" t="s">
        <v>15</v>
      </c>
      <c r="B135" s="19" t="s">
        <v>16</v>
      </c>
      <c r="C135" s="18" t="s">
        <v>74</v>
      </c>
      <c r="D135" s="18"/>
      <c r="E135" s="18" t="s">
        <v>18</v>
      </c>
      <c r="F135" s="32">
        <f t="shared" ref="F135:F198" si="5">SUM(M135:O135)/3</f>
        <v>8.8076666666666661</v>
      </c>
      <c r="G135" s="47" t="s">
        <v>64</v>
      </c>
      <c r="H135" s="47">
        <v>0.26</v>
      </c>
      <c r="I135" s="47" t="s">
        <v>64</v>
      </c>
      <c r="J135" s="47">
        <v>2.7850000000000001</v>
      </c>
      <c r="K135" s="47">
        <v>11.994999999999999</v>
      </c>
      <c r="L135" s="47">
        <v>4.6790000000000003</v>
      </c>
      <c r="M135" s="47">
        <v>0.122</v>
      </c>
      <c r="N135" s="47">
        <v>24.475999999999999</v>
      </c>
      <c r="O135" s="47">
        <v>1.825</v>
      </c>
    </row>
    <row r="136" spans="1:15" x14ac:dyDescent="0.25">
      <c r="A136" s="19" t="s">
        <v>15</v>
      </c>
      <c r="B136" s="19" t="s">
        <v>16</v>
      </c>
      <c r="C136" s="18" t="s">
        <v>184</v>
      </c>
      <c r="D136" s="18"/>
      <c r="E136" s="18" t="s">
        <v>18</v>
      </c>
      <c r="F136" s="32">
        <f t="shared" si="5"/>
        <v>8.1603333333333339</v>
      </c>
      <c r="G136" s="47">
        <v>0.27200000000000002</v>
      </c>
      <c r="H136" s="47" t="s">
        <v>64</v>
      </c>
      <c r="I136" s="47">
        <v>27.692</v>
      </c>
      <c r="J136" s="47">
        <v>29.827000000000002</v>
      </c>
      <c r="K136" s="47" t="s">
        <v>64</v>
      </c>
      <c r="L136" s="47">
        <v>117.31100000000001</v>
      </c>
      <c r="M136" s="47">
        <v>16.948</v>
      </c>
      <c r="N136" s="47" t="s">
        <v>64</v>
      </c>
      <c r="O136" s="47">
        <v>7.5330000000000004</v>
      </c>
    </row>
    <row r="137" spans="1:15" x14ac:dyDescent="0.25">
      <c r="A137" s="19" t="s">
        <v>15</v>
      </c>
      <c r="B137" s="19" t="s">
        <v>16</v>
      </c>
      <c r="C137" s="18" t="s">
        <v>93</v>
      </c>
      <c r="D137" s="18"/>
      <c r="E137" s="18" t="s">
        <v>18</v>
      </c>
      <c r="F137" s="32">
        <f t="shared" si="5"/>
        <v>7.6193333333333335</v>
      </c>
      <c r="G137" s="47" t="s">
        <v>64</v>
      </c>
      <c r="H137" s="47" t="s">
        <v>64</v>
      </c>
      <c r="I137" s="47">
        <v>1.397</v>
      </c>
      <c r="J137" s="47" t="s">
        <v>64</v>
      </c>
      <c r="K137" s="47">
        <v>7.8310000000000004</v>
      </c>
      <c r="L137" s="47" t="s">
        <v>64</v>
      </c>
      <c r="M137" s="47">
        <v>5.2999999999999999E-2</v>
      </c>
      <c r="N137" s="47">
        <v>2.3E-2</v>
      </c>
      <c r="O137" s="47">
        <v>22.782</v>
      </c>
    </row>
    <row r="138" spans="1:15" x14ac:dyDescent="0.25">
      <c r="A138" s="19" t="s">
        <v>15</v>
      </c>
      <c r="B138" s="19" t="s">
        <v>16</v>
      </c>
      <c r="C138" s="18" t="s">
        <v>152</v>
      </c>
      <c r="D138" s="18"/>
      <c r="E138" s="18" t="s">
        <v>18</v>
      </c>
      <c r="F138" s="32">
        <f t="shared" si="5"/>
        <v>6.9786666666666664</v>
      </c>
      <c r="G138" s="47">
        <v>3.4000000000000002E-2</v>
      </c>
      <c r="H138" s="47">
        <v>2.5419999999999998</v>
      </c>
      <c r="I138" s="47">
        <v>3936.9609999999998</v>
      </c>
      <c r="J138" s="47">
        <v>354.642</v>
      </c>
      <c r="K138" s="47">
        <v>268.87700000000001</v>
      </c>
      <c r="L138" s="47">
        <v>2.8000000000000001E-2</v>
      </c>
      <c r="M138" s="47">
        <v>19.863</v>
      </c>
      <c r="N138" s="47" t="s">
        <v>64</v>
      </c>
      <c r="O138" s="47">
        <v>1.073</v>
      </c>
    </row>
    <row r="139" spans="1:15" x14ac:dyDescent="0.25">
      <c r="A139" s="19" t="s">
        <v>15</v>
      </c>
      <c r="B139" s="19" t="s">
        <v>16</v>
      </c>
      <c r="C139" s="18" t="s">
        <v>112</v>
      </c>
      <c r="D139" s="18"/>
      <c r="E139" s="18" t="s">
        <v>18</v>
      </c>
      <c r="F139" s="32">
        <f t="shared" si="5"/>
        <v>5.6203333333333338</v>
      </c>
      <c r="G139" s="47">
        <v>1077.979</v>
      </c>
      <c r="H139" s="47">
        <v>3639.0120000000002</v>
      </c>
      <c r="I139" s="47">
        <v>17339.571</v>
      </c>
      <c r="J139" s="47">
        <v>2153.2049999999999</v>
      </c>
      <c r="K139" s="47">
        <v>6656.6909999999998</v>
      </c>
      <c r="L139" s="47">
        <v>6341.357</v>
      </c>
      <c r="M139" s="47">
        <v>1.7150000000000001</v>
      </c>
      <c r="N139" s="47">
        <v>0.18</v>
      </c>
      <c r="O139" s="47">
        <v>14.965999999999999</v>
      </c>
    </row>
    <row r="140" spans="1:15" x14ac:dyDescent="0.25">
      <c r="A140" s="19" t="s">
        <v>15</v>
      </c>
      <c r="B140" s="19" t="s">
        <v>16</v>
      </c>
      <c r="C140" s="18" t="s">
        <v>115</v>
      </c>
      <c r="D140" s="18"/>
      <c r="E140" s="18" t="s">
        <v>18</v>
      </c>
      <c r="F140" s="32">
        <f t="shared" si="5"/>
        <v>5.1726666666666672</v>
      </c>
      <c r="G140" s="47">
        <v>0.246</v>
      </c>
      <c r="H140" s="47">
        <v>0.38800000000000001</v>
      </c>
      <c r="I140" s="47" t="s">
        <v>64</v>
      </c>
      <c r="J140" s="47">
        <v>0.08</v>
      </c>
      <c r="K140" s="47">
        <v>14.571999999999999</v>
      </c>
      <c r="L140" s="47">
        <v>1.367</v>
      </c>
      <c r="M140" s="47" t="s">
        <v>64</v>
      </c>
      <c r="N140" s="47">
        <v>0.82299999999999995</v>
      </c>
      <c r="O140" s="47">
        <v>14.695</v>
      </c>
    </row>
    <row r="141" spans="1:15" x14ac:dyDescent="0.25">
      <c r="A141" s="19" t="s">
        <v>15</v>
      </c>
      <c r="B141" s="19" t="s">
        <v>16</v>
      </c>
      <c r="C141" s="18" t="s">
        <v>149</v>
      </c>
      <c r="D141" s="18"/>
      <c r="E141" s="18" t="s">
        <v>18</v>
      </c>
      <c r="F141" s="32">
        <f t="shared" si="5"/>
        <v>4.74</v>
      </c>
      <c r="G141" s="47" t="s">
        <v>64</v>
      </c>
      <c r="H141" s="47">
        <v>216.87299999999999</v>
      </c>
      <c r="I141" s="47">
        <v>266.73500000000001</v>
      </c>
      <c r="J141" s="47">
        <v>154.37100000000001</v>
      </c>
      <c r="K141" s="47">
        <v>70.549000000000007</v>
      </c>
      <c r="L141" s="47">
        <v>72.022999999999996</v>
      </c>
      <c r="M141" s="47">
        <v>0.45700000000000002</v>
      </c>
      <c r="N141" s="47">
        <v>10.869</v>
      </c>
      <c r="O141" s="47">
        <v>2.8940000000000001</v>
      </c>
    </row>
    <row r="142" spans="1:15" x14ac:dyDescent="0.25">
      <c r="A142" s="19" t="s">
        <v>15</v>
      </c>
      <c r="B142" s="19" t="s">
        <v>16</v>
      </c>
      <c r="C142" s="18" t="s">
        <v>130</v>
      </c>
      <c r="D142" s="18"/>
      <c r="E142" s="18" t="s">
        <v>18</v>
      </c>
      <c r="F142" s="32">
        <f t="shared" si="5"/>
        <v>4.6040000000000001</v>
      </c>
      <c r="G142" s="47" t="s">
        <v>64</v>
      </c>
      <c r="H142" s="47">
        <v>300.315</v>
      </c>
      <c r="I142" s="47" t="s">
        <v>64</v>
      </c>
      <c r="J142" s="47" t="s">
        <v>64</v>
      </c>
      <c r="K142" s="47" t="s">
        <v>64</v>
      </c>
      <c r="L142" s="47">
        <v>1.083</v>
      </c>
      <c r="M142" s="47" t="s">
        <v>64</v>
      </c>
      <c r="N142" s="47">
        <v>13.811999999999999</v>
      </c>
      <c r="O142" s="47" t="s">
        <v>64</v>
      </c>
    </row>
    <row r="143" spans="1:15" x14ac:dyDescent="0.25">
      <c r="A143" s="19" t="s">
        <v>15</v>
      </c>
      <c r="B143" s="19" t="s">
        <v>16</v>
      </c>
      <c r="C143" s="18" t="s">
        <v>126</v>
      </c>
      <c r="D143" s="18"/>
      <c r="E143" s="18" t="s">
        <v>18</v>
      </c>
      <c r="F143" s="32">
        <f t="shared" si="5"/>
        <v>3.6383333333333332</v>
      </c>
      <c r="G143" s="47">
        <v>41.722000000000001</v>
      </c>
      <c r="H143" s="47">
        <v>19.904</v>
      </c>
      <c r="I143" s="47">
        <v>18.939</v>
      </c>
      <c r="J143" s="47">
        <v>1.2430000000000001</v>
      </c>
      <c r="K143" s="47">
        <v>148.20599999999999</v>
      </c>
      <c r="L143" s="47">
        <v>5.0000000000000001E-3</v>
      </c>
      <c r="M143" s="47">
        <v>6.1440000000000001</v>
      </c>
      <c r="N143" s="47">
        <v>0.89300000000000002</v>
      </c>
      <c r="O143" s="47">
        <v>3.8780000000000001</v>
      </c>
    </row>
    <row r="144" spans="1:15" x14ac:dyDescent="0.25">
      <c r="A144" s="19" t="s">
        <v>15</v>
      </c>
      <c r="B144" s="19" t="s">
        <v>16</v>
      </c>
      <c r="C144" s="18" t="s">
        <v>175</v>
      </c>
      <c r="D144" s="18"/>
      <c r="E144" s="18" t="s">
        <v>18</v>
      </c>
      <c r="F144" s="32">
        <f t="shared" si="5"/>
        <v>3.579333333333333</v>
      </c>
      <c r="G144" s="47" t="s">
        <v>64</v>
      </c>
      <c r="H144" s="47" t="s">
        <v>64</v>
      </c>
      <c r="I144" s="47" t="s">
        <v>64</v>
      </c>
      <c r="J144" s="47">
        <v>15.394</v>
      </c>
      <c r="K144" s="47">
        <v>142.63499999999999</v>
      </c>
      <c r="L144" s="47" t="s">
        <v>64</v>
      </c>
      <c r="M144" s="47">
        <v>10.738</v>
      </c>
      <c r="N144" s="47" t="s">
        <v>64</v>
      </c>
      <c r="O144" s="47" t="s">
        <v>64</v>
      </c>
    </row>
    <row r="145" spans="1:15" x14ac:dyDescent="0.25">
      <c r="A145" s="19" t="s">
        <v>15</v>
      </c>
      <c r="B145" s="19" t="s">
        <v>16</v>
      </c>
      <c r="C145" s="18" t="s">
        <v>173</v>
      </c>
      <c r="D145" s="18"/>
      <c r="E145" s="18" t="s">
        <v>18</v>
      </c>
      <c r="F145" s="32">
        <f t="shared" si="5"/>
        <v>3.5243333333333333</v>
      </c>
      <c r="G145" s="47">
        <v>118.947</v>
      </c>
      <c r="H145" s="47">
        <v>2.98</v>
      </c>
      <c r="I145" s="47">
        <v>2.1880000000000002</v>
      </c>
      <c r="J145" s="47">
        <v>66.275000000000006</v>
      </c>
      <c r="K145" s="47" t="s">
        <v>64</v>
      </c>
      <c r="L145" s="47" t="s">
        <v>64</v>
      </c>
      <c r="M145" s="47">
        <v>0.40699999999999997</v>
      </c>
      <c r="N145" s="47">
        <v>10.166</v>
      </c>
      <c r="O145" s="47" t="s">
        <v>64</v>
      </c>
    </row>
    <row r="146" spans="1:15" x14ac:dyDescent="0.25">
      <c r="A146" s="19" t="s">
        <v>15</v>
      </c>
      <c r="B146" s="19" t="s">
        <v>16</v>
      </c>
      <c r="C146" s="18" t="s">
        <v>182</v>
      </c>
      <c r="D146" s="18"/>
      <c r="E146" s="18" t="s">
        <v>18</v>
      </c>
      <c r="F146" s="32">
        <f t="shared" si="5"/>
        <v>3.3450000000000002</v>
      </c>
      <c r="G146" s="47">
        <v>5.07</v>
      </c>
      <c r="H146" s="47">
        <v>6.5170000000000003</v>
      </c>
      <c r="I146" s="47">
        <v>9.0549999999999997</v>
      </c>
      <c r="J146" s="47">
        <v>16.120999999999999</v>
      </c>
      <c r="K146" s="47">
        <v>7.3179999999999996</v>
      </c>
      <c r="L146" s="47" t="s">
        <v>64</v>
      </c>
      <c r="M146" s="47">
        <v>6.02</v>
      </c>
      <c r="N146" s="47" t="s">
        <v>64</v>
      </c>
      <c r="O146" s="47">
        <v>4.0149999999999997</v>
      </c>
    </row>
    <row r="147" spans="1:15" x14ac:dyDescent="0.25">
      <c r="A147" s="19" t="s">
        <v>15</v>
      </c>
      <c r="B147" s="19" t="s">
        <v>16</v>
      </c>
      <c r="C147" s="18" t="s">
        <v>148</v>
      </c>
      <c r="D147" s="18"/>
      <c r="E147" s="18" t="s">
        <v>18</v>
      </c>
      <c r="F147" s="32">
        <f t="shared" si="5"/>
        <v>3.0956666666666668</v>
      </c>
      <c r="G147" s="47">
        <v>15.369</v>
      </c>
      <c r="H147" s="47">
        <v>1.5840000000000001</v>
      </c>
      <c r="I147" s="47">
        <v>21.213999999999999</v>
      </c>
      <c r="J147" s="47" t="s">
        <v>64</v>
      </c>
      <c r="K147" s="47">
        <v>3.3980000000000001</v>
      </c>
      <c r="L147" s="47">
        <v>4.4509999999999996</v>
      </c>
      <c r="M147" s="47">
        <v>9.2870000000000008</v>
      </c>
      <c r="N147" s="47" t="s">
        <v>64</v>
      </c>
      <c r="O147" s="47" t="s">
        <v>64</v>
      </c>
    </row>
    <row r="148" spans="1:15" x14ac:dyDescent="0.25">
      <c r="A148" s="19" t="s">
        <v>15</v>
      </c>
      <c r="B148" s="19" t="s">
        <v>16</v>
      </c>
      <c r="C148" s="18" t="s">
        <v>98</v>
      </c>
      <c r="D148" s="18"/>
      <c r="E148" s="18" t="s">
        <v>18</v>
      </c>
      <c r="F148" s="32">
        <f t="shared" si="5"/>
        <v>2.9443333333333332</v>
      </c>
      <c r="G148" s="47">
        <v>638.88</v>
      </c>
      <c r="H148" s="47">
        <v>41.804000000000002</v>
      </c>
      <c r="I148" s="47">
        <v>35.189</v>
      </c>
      <c r="J148" s="47">
        <v>442.21199999999999</v>
      </c>
      <c r="K148" s="47">
        <v>829.63199999999995</v>
      </c>
      <c r="L148" s="47">
        <v>496.28800000000001</v>
      </c>
      <c r="M148" s="47">
        <v>0.7</v>
      </c>
      <c r="N148" s="47">
        <v>0.26900000000000002</v>
      </c>
      <c r="O148" s="47">
        <v>7.8639999999999999</v>
      </c>
    </row>
    <row r="149" spans="1:15" x14ac:dyDescent="0.25">
      <c r="A149" s="19" t="s">
        <v>15</v>
      </c>
      <c r="B149" s="19" t="s">
        <v>16</v>
      </c>
      <c r="C149" s="18" t="s">
        <v>104</v>
      </c>
      <c r="D149" s="18"/>
      <c r="E149" s="18" t="s">
        <v>18</v>
      </c>
      <c r="F149" s="32">
        <f t="shared" si="5"/>
        <v>2.9196666666666666</v>
      </c>
      <c r="G149" s="47" t="s">
        <v>64</v>
      </c>
      <c r="H149" s="47" t="s">
        <v>64</v>
      </c>
      <c r="I149" s="47">
        <v>5.38</v>
      </c>
      <c r="J149" s="47" t="s">
        <v>64</v>
      </c>
      <c r="K149" s="47">
        <v>5.2999999999999999E-2</v>
      </c>
      <c r="L149" s="47" t="s">
        <v>64</v>
      </c>
      <c r="M149" s="47">
        <v>4.3999999999999997E-2</v>
      </c>
      <c r="N149" s="47">
        <v>4.9640000000000004</v>
      </c>
      <c r="O149" s="47">
        <v>3.7509999999999999</v>
      </c>
    </row>
    <row r="150" spans="1:15" x14ac:dyDescent="0.25">
      <c r="A150" s="19" t="s">
        <v>15</v>
      </c>
      <c r="B150" s="19" t="s">
        <v>16</v>
      </c>
      <c r="C150" s="18" t="s">
        <v>142</v>
      </c>
      <c r="D150" s="18"/>
      <c r="E150" s="18" t="s">
        <v>18</v>
      </c>
      <c r="F150" s="32">
        <f t="shared" si="5"/>
        <v>2.1720000000000002</v>
      </c>
      <c r="G150" s="47">
        <v>218.917</v>
      </c>
      <c r="H150" s="47">
        <v>4.3819999999999997</v>
      </c>
      <c r="I150" s="47">
        <v>96.914000000000001</v>
      </c>
      <c r="J150" s="47">
        <v>940.71299999999997</v>
      </c>
      <c r="K150" s="47">
        <v>301.21899999999999</v>
      </c>
      <c r="L150" s="47">
        <v>32.597000000000001</v>
      </c>
      <c r="M150" s="47" t="s">
        <v>64</v>
      </c>
      <c r="N150" s="47">
        <v>6.516</v>
      </c>
      <c r="O150" s="47" t="s">
        <v>64</v>
      </c>
    </row>
    <row r="151" spans="1:15" x14ac:dyDescent="0.25">
      <c r="A151" s="19" t="s">
        <v>15</v>
      </c>
      <c r="B151" s="19" t="s">
        <v>16</v>
      </c>
      <c r="C151" s="18" t="s">
        <v>145</v>
      </c>
      <c r="D151" s="18"/>
      <c r="E151" s="18" t="s">
        <v>18</v>
      </c>
      <c r="F151" s="32">
        <f t="shared" si="5"/>
        <v>2.1276666666666664</v>
      </c>
      <c r="G151" s="47">
        <v>0.66600000000000004</v>
      </c>
      <c r="H151" s="47" t="s">
        <v>64</v>
      </c>
      <c r="I151" s="47">
        <v>655.71900000000005</v>
      </c>
      <c r="J151" s="47">
        <v>0.53500000000000003</v>
      </c>
      <c r="K151" s="47">
        <v>6.1040000000000001</v>
      </c>
      <c r="L151" s="47" t="s">
        <v>64</v>
      </c>
      <c r="M151" s="47">
        <v>4.8739999999999997</v>
      </c>
      <c r="N151" s="47">
        <v>1.5089999999999999</v>
      </c>
      <c r="O151" s="47" t="s">
        <v>64</v>
      </c>
    </row>
    <row r="152" spans="1:15" x14ac:dyDescent="0.25">
      <c r="A152" s="19" t="s">
        <v>15</v>
      </c>
      <c r="B152" s="19" t="s">
        <v>16</v>
      </c>
      <c r="C152" s="18" t="s">
        <v>128</v>
      </c>
      <c r="D152" s="18"/>
      <c r="E152" s="18" t="s">
        <v>18</v>
      </c>
      <c r="F152" s="32">
        <f t="shared" si="5"/>
        <v>2.0243333333333333</v>
      </c>
      <c r="G152" s="47">
        <v>148.08699999999999</v>
      </c>
      <c r="H152" s="47">
        <v>50.406999999999996</v>
      </c>
      <c r="I152" s="47">
        <v>4.5679999999999996</v>
      </c>
      <c r="J152" s="47">
        <v>89.704999999999998</v>
      </c>
      <c r="K152" s="47">
        <v>2.2810000000000001</v>
      </c>
      <c r="L152" s="47">
        <v>1.4079999999999999</v>
      </c>
      <c r="M152" s="47">
        <v>5.7279999999999998</v>
      </c>
      <c r="N152" s="47">
        <v>0.17199999999999999</v>
      </c>
      <c r="O152" s="47">
        <v>0.17299999999999999</v>
      </c>
    </row>
    <row r="153" spans="1:15" x14ac:dyDescent="0.25">
      <c r="A153" s="19" t="s">
        <v>15</v>
      </c>
      <c r="B153" s="19" t="s">
        <v>16</v>
      </c>
      <c r="C153" s="18" t="s">
        <v>105</v>
      </c>
      <c r="D153" s="18"/>
      <c r="E153" s="18" t="s">
        <v>18</v>
      </c>
      <c r="F153" s="32">
        <f t="shared" si="5"/>
        <v>1.5893333333333333</v>
      </c>
      <c r="G153" s="47" t="s">
        <v>64</v>
      </c>
      <c r="H153" s="47" t="s">
        <v>64</v>
      </c>
      <c r="I153" s="47" t="s">
        <v>64</v>
      </c>
      <c r="J153" s="47" t="s">
        <v>64</v>
      </c>
      <c r="K153" s="47" t="s">
        <v>64</v>
      </c>
      <c r="L153" s="47" t="s">
        <v>64</v>
      </c>
      <c r="M153" s="47" t="s">
        <v>64</v>
      </c>
      <c r="N153" s="47" t="s">
        <v>64</v>
      </c>
      <c r="O153" s="47">
        <v>4.7679999999999998</v>
      </c>
    </row>
    <row r="154" spans="1:15" x14ac:dyDescent="0.25">
      <c r="A154" s="19" t="s">
        <v>15</v>
      </c>
      <c r="B154" s="19" t="s">
        <v>16</v>
      </c>
      <c r="C154" s="18" t="s">
        <v>125</v>
      </c>
      <c r="D154" s="18"/>
      <c r="E154" s="18" t="s">
        <v>18</v>
      </c>
      <c r="F154" s="32">
        <f t="shared" si="5"/>
        <v>1.539666666666667</v>
      </c>
      <c r="G154" s="47">
        <v>2.6309999999999998</v>
      </c>
      <c r="H154" s="47">
        <v>0.29099999999999998</v>
      </c>
      <c r="I154" s="47">
        <v>33.284999999999997</v>
      </c>
      <c r="J154" s="47">
        <v>13.856999999999999</v>
      </c>
      <c r="K154" s="47">
        <v>0.61499999999999999</v>
      </c>
      <c r="L154" s="47">
        <v>5.5330000000000004</v>
      </c>
      <c r="M154" s="47">
        <v>4.0810000000000004</v>
      </c>
      <c r="N154" s="47">
        <v>0.52100000000000002</v>
      </c>
      <c r="O154" s="47">
        <v>1.7000000000000001E-2</v>
      </c>
    </row>
    <row r="155" spans="1:15" x14ac:dyDescent="0.25">
      <c r="A155" s="19" t="s">
        <v>15</v>
      </c>
      <c r="B155" s="19" t="s">
        <v>16</v>
      </c>
      <c r="C155" s="18" t="s">
        <v>275</v>
      </c>
      <c r="D155" s="18"/>
      <c r="E155" s="18" t="s">
        <v>18</v>
      </c>
      <c r="F155" s="32">
        <f t="shared" si="5"/>
        <v>1.454</v>
      </c>
      <c r="G155" s="47" t="s">
        <v>64</v>
      </c>
      <c r="H155" s="47" t="s">
        <v>64</v>
      </c>
      <c r="I155" s="47">
        <v>3.52</v>
      </c>
      <c r="J155" s="47" t="s">
        <v>64</v>
      </c>
      <c r="K155" s="47" t="s">
        <v>64</v>
      </c>
      <c r="L155" s="47" t="s">
        <v>64</v>
      </c>
      <c r="M155" s="47" t="s">
        <v>64</v>
      </c>
      <c r="N155" s="47">
        <v>0.72799999999999998</v>
      </c>
      <c r="O155" s="47">
        <v>3.6339999999999999</v>
      </c>
    </row>
    <row r="156" spans="1:15" x14ac:dyDescent="0.25">
      <c r="A156" s="19" t="s">
        <v>15</v>
      </c>
      <c r="B156" s="19" t="s">
        <v>16</v>
      </c>
      <c r="C156" s="18" t="s">
        <v>131</v>
      </c>
      <c r="D156" s="18"/>
      <c r="E156" s="18" t="s">
        <v>18</v>
      </c>
      <c r="F156" s="32">
        <f t="shared" si="5"/>
        <v>0.66033333333333333</v>
      </c>
      <c r="G156" s="47" t="s">
        <v>64</v>
      </c>
      <c r="H156" s="47" t="s">
        <v>64</v>
      </c>
      <c r="I156" s="47" t="s">
        <v>64</v>
      </c>
      <c r="J156" s="47">
        <v>3.1459999999999999</v>
      </c>
      <c r="K156" s="47">
        <v>41.177999999999997</v>
      </c>
      <c r="L156" s="47">
        <v>45.578000000000003</v>
      </c>
      <c r="M156" s="47">
        <v>5.6000000000000001E-2</v>
      </c>
      <c r="N156" s="47">
        <v>1.925</v>
      </c>
      <c r="O156" s="47" t="s">
        <v>64</v>
      </c>
    </row>
    <row r="157" spans="1:15" x14ac:dyDescent="0.25">
      <c r="A157" s="19" t="s">
        <v>15</v>
      </c>
      <c r="B157" s="19" t="s">
        <v>16</v>
      </c>
      <c r="C157" s="18" t="s">
        <v>169</v>
      </c>
      <c r="D157" s="18"/>
      <c r="E157" s="18" t="s">
        <v>18</v>
      </c>
      <c r="F157" s="32">
        <f t="shared" si="5"/>
        <v>0.4916666666666667</v>
      </c>
      <c r="G157" s="47" t="s">
        <v>64</v>
      </c>
      <c r="H157" s="47" t="s">
        <v>64</v>
      </c>
      <c r="I157" s="47" t="s">
        <v>64</v>
      </c>
      <c r="J157" s="47" t="s">
        <v>64</v>
      </c>
      <c r="K157" s="47" t="s">
        <v>64</v>
      </c>
      <c r="L157" s="47" t="s">
        <v>64</v>
      </c>
      <c r="M157" s="47">
        <v>1.4750000000000001</v>
      </c>
      <c r="N157" s="47" t="s">
        <v>64</v>
      </c>
      <c r="O157" s="47" t="s">
        <v>64</v>
      </c>
    </row>
    <row r="158" spans="1:15" x14ac:dyDescent="0.25">
      <c r="A158" s="19" t="s">
        <v>15</v>
      </c>
      <c r="B158" s="19" t="s">
        <v>16</v>
      </c>
      <c r="C158" s="18" t="s">
        <v>163</v>
      </c>
      <c r="D158" s="18"/>
      <c r="E158" s="18" t="s">
        <v>18</v>
      </c>
      <c r="F158" s="32">
        <f t="shared" si="5"/>
        <v>0.43766666666666665</v>
      </c>
      <c r="G158" s="47">
        <v>89.611000000000004</v>
      </c>
      <c r="H158" s="47" t="s">
        <v>64</v>
      </c>
      <c r="I158" s="47" t="s">
        <v>64</v>
      </c>
      <c r="J158" s="47" t="s">
        <v>64</v>
      </c>
      <c r="K158" s="47" t="s">
        <v>64</v>
      </c>
      <c r="L158" s="47">
        <v>0.46400000000000002</v>
      </c>
      <c r="M158" s="47" t="s">
        <v>64</v>
      </c>
      <c r="N158" s="47">
        <v>1.3129999999999999</v>
      </c>
      <c r="O158" s="47" t="s">
        <v>64</v>
      </c>
    </row>
    <row r="159" spans="1:15" x14ac:dyDescent="0.25">
      <c r="A159" s="19" t="s">
        <v>15</v>
      </c>
      <c r="B159" s="19" t="s">
        <v>16</v>
      </c>
      <c r="C159" s="18" t="s">
        <v>147</v>
      </c>
      <c r="D159" s="18"/>
      <c r="E159" s="18" t="s">
        <v>18</v>
      </c>
      <c r="F159" s="32">
        <f t="shared" si="5"/>
        <v>0.34866666666666662</v>
      </c>
      <c r="G159" s="47" t="s">
        <v>64</v>
      </c>
      <c r="H159" s="47" t="s">
        <v>64</v>
      </c>
      <c r="I159" s="47">
        <v>1.2869999999999999</v>
      </c>
      <c r="J159" s="47" t="s">
        <v>64</v>
      </c>
      <c r="K159" s="47">
        <v>7.2080000000000002</v>
      </c>
      <c r="L159" s="47" t="s">
        <v>64</v>
      </c>
      <c r="M159" s="47">
        <v>1.0249999999999999</v>
      </c>
      <c r="N159" s="47">
        <v>2.1000000000000001E-2</v>
      </c>
      <c r="O159" s="47" t="s">
        <v>64</v>
      </c>
    </row>
    <row r="160" spans="1:15" x14ac:dyDescent="0.25">
      <c r="A160" s="19" t="s">
        <v>15</v>
      </c>
      <c r="B160" s="19" t="s">
        <v>16</v>
      </c>
      <c r="C160" s="18" t="s">
        <v>123</v>
      </c>
      <c r="D160" s="18"/>
      <c r="E160" s="18" t="s">
        <v>18</v>
      </c>
      <c r="F160" s="32">
        <f t="shared" si="5"/>
        <v>0.33933333333333332</v>
      </c>
      <c r="G160" s="47">
        <v>0.30199999999999999</v>
      </c>
      <c r="H160" s="47">
        <v>6.4820000000000002</v>
      </c>
      <c r="I160" s="47">
        <v>1.377</v>
      </c>
      <c r="J160" s="47" t="s">
        <v>64</v>
      </c>
      <c r="K160" s="47" t="s">
        <v>64</v>
      </c>
      <c r="L160" s="47">
        <v>5.0620000000000003</v>
      </c>
      <c r="M160" s="47">
        <v>0.33500000000000002</v>
      </c>
      <c r="N160" s="47" t="s">
        <v>64</v>
      </c>
      <c r="O160" s="47">
        <v>0.68300000000000005</v>
      </c>
    </row>
    <row r="161" spans="1:15" x14ac:dyDescent="0.25">
      <c r="A161" s="19" t="s">
        <v>15</v>
      </c>
      <c r="B161" s="19" t="s">
        <v>16</v>
      </c>
      <c r="C161" s="18" t="s">
        <v>166</v>
      </c>
      <c r="D161" s="18"/>
      <c r="E161" s="18" t="s">
        <v>18</v>
      </c>
      <c r="F161" s="32">
        <f t="shared" si="5"/>
        <v>0.28433333333333333</v>
      </c>
      <c r="G161" s="47" t="s">
        <v>64</v>
      </c>
      <c r="H161" s="47" t="s">
        <v>64</v>
      </c>
      <c r="I161" s="47" t="s">
        <v>64</v>
      </c>
      <c r="J161" s="47" t="s">
        <v>64</v>
      </c>
      <c r="K161" s="47" t="s">
        <v>64</v>
      </c>
      <c r="L161" s="47" t="s">
        <v>64</v>
      </c>
      <c r="M161" s="47" t="s">
        <v>64</v>
      </c>
      <c r="N161" s="47">
        <v>0.85299999999999998</v>
      </c>
      <c r="O161" s="47" t="s">
        <v>64</v>
      </c>
    </row>
    <row r="162" spans="1:15" x14ac:dyDescent="0.25">
      <c r="A162" s="19" t="s">
        <v>15</v>
      </c>
      <c r="B162" s="19" t="s">
        <v>16</v>
      </c>
      <c r="C162" s="18" t="s">
        <v>206</v>
      </c>
      <c r="D162" s="18"/>
      <c r="E162" s="18" t="s">
        <v>18</v>
      </c>
      <c r="F162" s="32">
        <f t="shared" si="5"/>
        <v>0.28199999999999997</v>
      </c>
      <c r="G162" s="47" t="s">
        <v>64</v>
      </c>
      <c r="H162" s="47">
        <v>0.76400000000000001</v>
      </c>
      <c r="I162" s="47" t="s">
        <v>64</v>
      </c>
      <c r="J162" s="47" t="s">
        <v>64</v>
      </c>
      <c r="K162" s="47">
        <v>5.0289999999999999</v>
      </c>
      <c r="L162" s="47" t="s">
        <v>64</v>
      </c>
      <c r="M162" s="47" t="s">
        <v>64</v>
      </c>
      <c r="N162" s="47">
        <v>0.84599999999999997</v>
      </c>
      <c r="O162" s="47" t="s">
        <v>64</v>
      </c>
    </row>
    <row r="163" spans="1:15" x14ac:dyDescent="0.25">
      <c r="A163" s="19" t="s">
        <v>15</v>
      </c>
      <c r="B163" s="19" t="s">
        <v>16</v>
      </c>
      <c r="C163" s="18" t="s">
        <v>279</v>
      </c>
      <c r="D163" s="18"/>
      <c r="E163" s="18" t="s">
        <v>18</v>
      </c>
      <c r="F163" s="32">
        <f t="shared" si="5"/>
        <v>0.20333333333333334</v>
      </c>
      <c r="G163" s="47" t="s">
        <v>64</v>
      </c>
      <c r="H163" s="47" t="s">
        <v>64</v>
      </c>
      <c r="I163" s="47">
        <v>0.63100000000000001</v>
      </c>
      <c r="J163" s="47">
        <v>28.622</v>
      </c>
      <c r="K163" s="47">
        <v>0.65600000000000003</v>
      </c>
      <c r="L163" s="47">
        <v>155.15600000000001</v>
      </c>
      <c r="M163" s="47" t="s">
        <v>64</v>
      </c>
      <c r="N163" s="47" t="s">
        <v>64</v>
      </c>
      <c r="O163" s="47">
        <v>0.61</v>
      </c>
    </row>
    <row r="164" spans="1:15" x14ac:dyDescent="0.25">
      <c r="A164" s="19" t="s">
        <v>15</v>
      </c>
      <c r="B164" s="19" t="s">
        <v>16</v>
      </c>
      <c r="C164" s="18" t="s">
        <v>132</v>
      </c>
      <c r="D164" s="18"/>
      <c r="E164" s="18" t="s">
        <v>18</v>
      </c>
      <c r="F164" s="32">
        <f t="shared" si="5"/>
        <v>0.18066666666666667</v>
      </c>
      <c r="G164" s="47">
        <v>6.0759999999999996</v>
      </c>
      <c r="H164" s="47">
        <v>81.858999999999995</v>
      </c>
      <c r="I164" s="47">
        <v>7.1150000000000002</v>
      </c>
      <c r="J164" s="47" t="s">
        <v>64</v>
      </c>
      <c r="K164" s="47" t="s">
        <v>64</v>
      </c>
      <c r="L164" s="47">
        <v>21.256</v>
      </c>
      <c r="M164" s="47">
        <v>0.54200000000000004</v>
      </c>
      <c r="N164" s="47" t="s">
        <v>64</v>
      </c>
      <c r="O164" s="47" t="s">
        <v>64</v>
      </c>
    </row>
    <row r="165" spans="1:15" x14ac:dyDescent="0.25">
      <c r="A165" s="19" t="s">
        <v>15</v>
      </c>
      <c r="B165" s="19" t="s">
        <v>16</v>
      </c>
      <c r="C165" s="18" t="s">
        <v>150</v>
      </c>
      <c r="D165" s="18"/>
      <c r="E165" s="18" t="s">
        <v>18</v>
      </c>
      <c r="F165" s="32">
        <f t="shared" si="5"/>
        <v>0.16133333333333333</v>
      </c>
      <c r="G165" s="47" t="s">
        <v>64</v>
      </c>
      <c r="H165" s="47">
        <v>7.7220000000000004</v>
      </c>
      <c r="I165" s="47" t="s">
        <v>64</v>
      </c>
      <c r="J165" s="47">
        <v>17.349</v>
      </c>
      <c r="K165" s="47">
        <v>0.40600000000000003</v>
      </c>
      <c r="L165" s="47" t="s">
        <v>64</v>
      </c>
      <c r="M165" s="47" t="s">
        <v>64</v>
      </c>
      <c r="N165" s="47" t="s">
        <v>64</v>
      </c>
      <c r="O165" s="47">
        <v>0.48399999999999999</v>
      </c>
    </row>
    <row r="166" spans="1:15" x14ac:dyDescent="0.25">
      <c r="A166" s="19" t="s">
        <v>15</v>
      </c>
      <c r="B166" s="19" t="s">
        <v>16</v>
      </c>
      <c r="C166" s="18" t="s">
        <v>118</v>
      </c>
      <c r="D166" s="18"/>
      <c r="E166" s="18" t="s">
        <v>18</v>
      </c>
      <c r="F166" s="32">
        <f t="shared" si="5"/>
        <v>0.112</v>
      </c>
      <c r="G166" s="47">
        <v>1.7999999999999999E-2</v>
      </c>
      <c r="H166" s="47">
        <v>17.277000000000001</v>
      </c>
      <c r="I166" s="47">
        <v>0.85599999999999998</v>
      </c>
      <c r="J166" s="47" t="s">
        <v>64</v>
      </c>
      <c r="K166" s="47">
        <v>20.268000000000001</v>
      </c>
      <c r="L166" s="47">
        <v>0.316</v>
      </c>
      <c r="M166" s="47">
        <v>0.19800000000000001</v>
      </c>
      <c r="N166" s="47" t="s">
        <v>64</v>
      </c>
      <c r="O166" s="47">
        <v>0.13800000000000001</v>
      </c>
    </row>
    <row r="167" spans="1:15" x14ac:dyDescent="0.25">
      <c r="A167" s="19" t="s">
        <v>15</v>
      </c>
      <c r="B167" s="19" t="s">
        <v>16</v>
      </c>
      <c r="C167" s="18" t="s">
        <v>155</v>
      </c>
      <c r="D167" s="18"/>
      <c r="E167" s="18" t="s">
        <v>18</v>
      </c>
      <c r="F167" s="32">
        <f t="shared" si="5"/>
        <v>0.10666666666666667</v>
      </c>
      <c r="G167" s="47">
        <v>0.10100000000000001</v>
      </c>
      <c r="H167" s="47" t="s">
        <v>64</v>
      </c>
      <c r="I167" s="47" t="s">
        <v>64</v>
      </c>
      <c r="J167" s="47">
        <v>94.397000000000006</v>
      </c>
      <c r="K167" s="47">
        <v>9.1639999999999997</v>
      </c>
      <c r="L167" s="47">
        <v>31.803000000000001</v>
      </c>
      <c r="M167" s="47">
        <v>0.32</v>
      </c>
      <c r="N167" s="47" t="s">
        <v>64</v>
      </c>
      <c r="O167" s="47" t="s">
        <v>64</v>
      </c>
    </row>
    <row r="168" spans="1:15" x14ac:dyDescent="0.25">
      <c r="A168" s="19" t="s">
        <v>15</v>
      </c>
      <c r="B168" s="19" t="s">
        <v>16</v>
      </c>
      <c r="C168" s="18" t="s">
        <v>267</v>
      </c>
      <c r="D168" s="18"/>
      <c r="E168" s="18" t="s">
        <v>18</v>
      </c>
      <c r="F168" s="32">
        <f t="shared" si="5"/>
        <v>9.7666666666666666E-2</v>
      </c>
      <c r="G168" s="47">
        <v>26.367999999999999</v>
      </c>
      <c r="H168" s="47" t="s">
        <v>64</v>
      </c>
      <c r="I168" s="47" t="s">
        <v>64</v>
      </c>
      <c r="J168" s="47" t="s">
        <v>64</v>
      </c>
      <c r="K168" s="47" t="s">
        <v>64</v>
      </c>
      <c r="L168" s="47" t="s">
        <v>64</v>
      </c>
      <c r="M168" s="47">
        <v>0.01</v>
      </c>
      <c r="N168" s="47">
        <v>4.7E-2</v>
      </c>
      <c r="O168" s="47">
        <v>0.23599999999999999</v>
      </c>
    </row>
    <row r="169" spans="1:15" x14ac:dyDescent="0.25">
      <c r="A169" s="19" t="s">
        <v>15</v>
      </c>
      <c r="B169" s="19" t="s">
        <v>16</v>
      </c>
      <c r="C169" s="18" t="s">
        <v>210</v>
      </c>
      <c r="D169" s="18"/>
      <c r="E169" s="18" t="s">
        <v>18</v>
      </c>
      <c r="F169" s="32">
        <f t="shared" si="5"/>
        <v>9.5666666666666664E-2</v>
      </c>
      <c r="G169" s="47" t="s">
        <v>64</v>
      </c>
      <c r="H169" s="47" t="s">
        <v>64</v>
      </c>
      <c r="I169" s="47" t="s">
        <v>64</v>
      </c>
      <c r="J169" s="47" t="s">
        <v>64</v>
      </c>
      <c r="K169" s="47" t="s">
        <v>64</v>
      </c>
      <c r="L169" s="47" t="s">
        <v>64</v>
      </c>
      <c r="M169" s="47" t="s">
        <v>64</v>
      </c>
      <c r="N169" s="47">
        <v>0.28699999999999998</v>
      </c>
      <c r="O169" s="47" t="s">
        <v>64</v>
      </c>
    </row>
    <row r="170" spans="1:15" x14ac:dyDescent="0.25">
      <c r="A170" s="19" t="s">
        <v>15</v>
      </c>
      <c r="B170" s="19" t="s">
        <v>16</v>
      </c>
      <c r="C170" s="18" t="s">
        <v>162</v>
      </c>
      <c r="D170" s="18"/>
      <c r="E170" s="18" t="s">
        <v>18</v>
      </c>
      <c r="F170" s="32">
        <f t="shared" si="5"/>
        <v>6.8999999999999992E-2</v>
      </c>
      <c r="G170" s="47" t="s">
        <v>64</v>
      </c>
      <c r="H170" s="47" t="s">
        <v>64</v>
      </c>
      <c r="I170" s="47" t="s">
        <v>64</v>
      </c>
      <c r="J170" s="47" t="s">
        <v>64</v>
      </c>
      <c r="K170" s="47">
        <v>21.94</v>
      </c>
      <c r="L170" s="47" t="s">
        <v>64</v>
      </c>
      <c r="M170" s="47" t="s">
        <v>64</v>
      </c>
      <c r="N170" s="47">
        <v>0.20699999999999999</v>
      </c>
      <c r="O170" s="47" t="s">
        <v>64</v>
      </c>
    </row>
    <row r="171" spans="1:15" x14ac:dyDescent="0.25">
      <c r="A171" s="19" t="s">
        <v>15</v>
      </c>
      <c r="B171" s="19" t="s">
        <v>16</v>
      </c>
      <c r="C171" s="18" t="s">
        <v>196</v>
      </c>
      <c r="D171" s="18"/>
      <c r="E171" s="18" t="s">
        <v>18</v>
      </c>
      <c r="F171" s="32">
        <f t="shared" si="5"/>
        <v>4.0333333333333332E-2</v>
      </c>
      <c r="G171" s="47">
        <v>17.128</v>
      </c>
      <c r="H171" s="47">
        <v>1.08</v>
      </c>
      <c r="I171" s="47">
        <v>0.52900000000000003</v>
      </c>
      <c r="J171" s="47" t="s">
        <v>64</v>
      </c>
      <c r="K171" s="47">
        <v>1.611</v>
      </c>
      <c r="L171" s="47">
        <v>7.6529999999999996</v>
      </c>
      <c r="M171" s="47">
        <v>1.7000000000000001E-2</v>
      </c>
      <c r="N171" s="47" t="s">
        <v>64</v>
      </c>
      <c r="O171" s="47">
        <v>0.104</v>
      </c>
    </row>
    <row r="172" spans="1:15" x14ac:dyDescent="0.25">
      <c r="A172" s="19" t="s">
        <v>15</v>
      </c>
      <c r="B172" s="19" t="s">
        <v>16</v>
      </c>
      <c r="C172" s="18" t="s">
        <v>193</v>
      </c>
      <c r="D172" s="18"/>
      <c r="E172" s="18" t="s">
        <v>18</v>
      </c>
      <c r="F172" s="32">
        <f t="shared" si="5"/>
        <v>2.2000000000000002E-2</v>
      </c>
      <c r="G172" s="47" t="s">
        <v>64</v>
      </c>
      <c r="H172" s="47" t="s">
        <v>64</v>
      </c>
      <c r="I172" s="47" t="s">
        <v>64</v>
      </c>
      <c r="J172" s="47" t="s">
        <v>64</v>
      </c>
      <c r="K172" s="47" t="s">
        <v>64</v>
      </c>
      <c r="L172" s="47" t="s">
        <v>64</v>
      </c>
      <c r="M172" s="47" t="s">
        <v>64</v>
      </c>
      <c r="N172" s="47" t="s">
        <v>64</v>
      </c>
      <c r="O172" s="47">
        <v>6.6000000000000003E-2</v>
      </c>
    </row>
    <row r="173" spans="1:15" x14ac:dyDescent="0.25">
      <c r="A173" s="19" t="s">
        <v>15</v>
      </c>
      <c r="B173" s="19" t="s">
        <v>16</v>
      </c>
      <c r="C173" s="18" t="s">
        <v>170</v>
      </c>
      <c r="D173" s="18"/>
      <c r="E173" s="18" t="s">
        <v>18</v>
      </c>
      <c r="F173" s="32">
        <f t="shared" si="5"/>
        <v>1.7333333333333333E-2</v>
      </c>
      <c r="G173" s="47" t="s">
        <v>64</v>
      </c>
      <c r="H173" s="47" t="s">
        <v>64</v>
      </c>
      <c r="I173" s="47" t="s">
        <v>64</v>
      </c>
      <c r="J173" s="47">
        <v>79.314999999999998</v>
      </c>
      <c r="K173" s="47">
        <v>79.783000000000001</v>
      </c>
      <c r="L173" s="47" t="s">
        <v>64</v>
      </c>
      <c r="M173" s="47" t="s">
        <v>64</v>
      </c>
      <c r="N173" s="47">
        <v>5.1999999999999998E-2</v>
      </c>
      <c r="O173" s="47" t="s">
        <v>64</v>
      </c>
    </row>
    <row r="174" spans="1:15" x14ac:dyDescent="0.25">
      <c r="A174" s="19" t="s">
        <v>15</v>
      </c>
      <c r="B174" s="19" t="s">
        <v>16</v>
      </c>
      <c r="C174" s="18" t="s">
        <v>177</v>
      </c>
      <c r="D174" s="18"/>
      <c r="E174" s="18" t="s">
        <v>18</v>
      </c>
      <c r="F174" s="32">
        <f t="shared" si="5"/>
        <v>1.6333333333333335E-2</v>
      </c>
      <c r="G174" s="47" t="s">
        <v>64</v>
      </c>
      <c r="H174" s="47" t="s">
        <v>64</v>
      </c>
      <c r="I174" s="47" t="s">
        <v>64</v>
      </c>
      <c r="J174" s="47">
        <v>22.867000000000001</v>
      </c>
      <c r="K174" s="47">
        <v>12.362</v>
      </c>
      <c r="L174" s="47">
        <v>4.101</v>
      </c>
      <c r="M174" s="47">
        <v>4.9000000000000002E-2</v>
      </c>
      <c r="N174" s="47" t="s">
        <v>64</v>
      </c>
      <c r="O174" s="47" t="s">
        <v>64</v>
      </c>
    </row>
    <row r="175" spans="1:15" x14ac:dyDescent="0.25">
      <c r="A175" s="19" t="s">
        <v>15</v>
      </c>
      <c r="B175" s="19" t="s">
        <v>16</v>
      </c>
      <c r="C175" s="18" t="s">
        <v>80</v>
      </c>
      <c r="D175" s="18"/>
      <c r="E175" s="18" t="s">
        <v>18</v>
      </c>
      <c r="F175" s="32">
        <f t="shared" si="5"/>
        <v>1.1000000000000001E-2</v>
      </c>
      <c r="G175" s="47" t="s">
        <v>64</v>
      </c>
      <c r="H175" s="47" t="s">
        <v>64</v>
      </c>
      <c r="I175" s="47" t="s">
        <v>64</v>
      </c>
      <c r="J175" s="47" t="s">
        <v>64</v>
      </c>
      <c r="K175" s="47">
        <v>9.6880000000000006</v>
      </c>
      <c r="L175" s="47">
        <v>8.2390000000000008</v>
      </c>
      <c r="M175" s="47">
        <v>3.3000000000000002E-2</v>
      </c>
      <c r="N175" s="47" t="s">
        <v>64</v>
      </c>
      <c r="O175" s="47" t="s">
        <v>64</v>
      </c>
    </row>
    <row r="176" spans="1:15" x14ac:dyDescent="0.25">
      <c r="A176" s="19" t="s">
        <v>15</v>
      </c>
      <c r="B176" s="19" t="s">
        <v>16</v>
      </c>
      <c r="C176" s="18" t="s">
        <v>323</v>
      </c>
      <c r="D176" s="18"/>
      <c r="E176" s="18" t="s">
        <v>18</v>
      </c>
      <c r="F176" s="32">
        <f t="shared" si="5"/>
        <v>8.9999999999999993E-3</v>
      </c>
      <c r="G176" s="47" t="s">
        <v>64</v>
      </c>
      <c r="H176" s="47" t="s">
        <v>64</v>
      </c>
      <c r="I176" s="47" t="s">
        <v>64</v>
      </c>
      <c r="J176" s="47" t="s">
        <v>64</v>
      </c>
      <c r="K176" s="47" t="s">
        <v>64</v>
      </c>
      <c r="L176" s="47" t="s">
        <v>64</v>
      </c>
      <c r="M176" s="47" t="s">
        <v>64</v>
      </c>
      <c r="N176" s="47">
        <v>2.7E-2</v>
      </c>
      <c r="O176" s="47" t="s">
        <v>64</v>
      </c>
    </row>
    <row r="177" spans="1:15" x14ac:dyDescent="0.25">
      <c r="A177" s="19" t="s">
        <v>15</v>
      </c>
      <c r="B177" s="19" t="s">
        <v>16</v>
      </c>
      <c r="C177" s="18" t="s">
        <v>164</v>
      </c>
      <c r="D177" s="18"/>
      <c r="E177" s="18" t="s">
        <v>18</v>
      </c>
      <c r="F177" s="32">
        <f t="shared" si="5"/>
        <v>8.6666666666666663E-3</v>
      </c>
      <c r="G177" s="47">
        <v>18.268999999999998</v>
      </c>
      <c r="H177" s="47">
        <v>0.53400000000000003</v>
      </c>
      <c r="I177" s="47">
        <v>0.88</v>
      </c>
      <c r="J177" s="47">
        <v>0.32100000000000001</v>
      </c>
      <c r="K177" s="47" t="s">
        <v>64</v>
      </c>
      <c r="L177" s="47">
        <v>1.474</v>
      </c>
      <c r="M177" s="47" t="s">
        <v>64</v>
      </c>
      <c r="N177" s="47">
        <v>2.5999999999999999E-2</v>
      </c>
      <c r="O177" s="47" t="s">
        <v>64</v>
      </c>
    </row>
    <row r="178" spans="1:15" x14ac:dyDescent="0.25">
      <c r="A178" s="19" t="s">
        <v>15</v>
      </c>
      <c r="B178" s="19" t="s">
        <v>16</v>
      </c>
      <c r="C178" s="18" t="s">
        <v>83</v>
      </c>
      <c r="D178" s="18"/>
      <c r="E178" s="18" t="s">
        <v>18</v>
      </c>
      <c r="F178" s="32">
        <f t="shared" si="5"/>
        <v>6.6666666666666671E-3</v>
      </c>
      <c r="G178" s="47" t="s">
        <v>64</v>
      </c>
      <c r="H178" s="47" t="s">
        <v>64</v>
      </c>
      <c r="I178" s="47" t="s">
        <v>64</v>
      </c>
      <c r="J178" s="47">
        <v>0.30499999999999999</v>
      </c>
      <c r="K178" s="47" t="s">
        <v>64</v>
      </c>
      <c r="L178" s="47" t="s">
        <v>64</v>
      </c>
      <c r="M178" s="47" t="s">
        <v>64</v>
      </c>
      <c r="N178" s="47" t="s">
        <v>64</v>
      </c>
      <c r="O178" s="47">
        <v>0.02</v>
      </c>
    </row>
    <row r="179" spans="1:15" x14ac:dyDescent="0.25">
      <c r="A179" s="19" t="s">
        <v>15</v>
      </c>
      <c r="B179" s="19" t="s">
        <v>16</v>
      </c>
      <c r="C179" s="18" t="s">
        <v>214</v>
      </c>
      <c r="D179" s="18"/>
      <c r="E179" s="18" t="s">
        <v>18</v>
      </c>
      <c r="F179" s="32">
        <f t="shared" si="5"/>
        <v>2.9999999999999996E-3</v>
      </c>
      <c r="G179" s="47" t="s">
        <v>64</v>
      </c>
      <c r="H179" s="47">
        <v>2.593</v>
      </c>
      <c r="I179" s="47" t="s">
        <v>64</v>
      </c>
      <c r="J179" s="47" t="s">
        <v>64</v>
      </c>
      <c r="K179" s="47">
        <v>3.2069999999999999</v>
      </c>
      <c r="L179" s="47">
        <v>0.53</v>
      </c>
      <c r="M179" s="47">
        <v>8.9999999999999993E-3</v>
      </c>
      <c r="N179" s="47" t="s">
        <v>64</v>
      </c>
      <c r="O179" s="47" t="s">
        <v>64</v>
      </c>
    </row>
    <row r="180" spans="1:15" x14ac:dyDescent="0.25">
      <c r="A180" s="19" t="s">
        <v>15</v>
      </c>
      <c r="B180" s="19" t="s">
        <v>16</v>
      </c>
      <c r="C180" s="18" t="s">
        <v>195</v>
      </c>
      <c r="D180" s="18"/>
      <c r="E180" s="18" t="s">
        <v>18</v>
      </c>
      <c r="F180" s="32">
        <f t="shared" si="5"/>
        <v>0</v>
      </c>
      <c r="G180" s="47">
        <v>35.137999999999998</v>
      </c>
      <c r="H180" s="47" t="s">
        <v>64</v>
      </c>
      <c r="I180" s="47" t="s">
        <v>64</v>
      </c>
      <c r="J180" s="47">
        <v>25.925000000000001</v>
      </c>
      <c r="K180" s="47" t="s">
        <v>64</v>
      </c>
      <c r="L180" s="47" t="s">
        <v>64</v>
      </c>
      <c r="M180" s="47" t="s">
        <v>64</v>
      </c>
      <c r="N180" s="47" t="s">
        <v>64</v>
      </c>
      <c r="O180" s="47" t="s">
        <v>64</v>
      </c>
    </row>
    <row r="181" spans="1:15" x14ac:dyDescent="0.25">
      <c r="A181" s="19" t="s">
        <v>15</v>
      </c>
      <c r="B181" s="19" t="s">
        <v>16</v>
      </c>
      <c r="C181" s="18" t="s">
        <v>158</v>
      </c>
      <c r="D181" s="18"/>
      <c r="E181" s="18" t="s">
        <v>18</v>
      </c>
      <c r="F181" s="32">
        <f t="shared" si="5"/>
        <v>0</v>
      </c>
      <c r="G181" s="47">
        <v>10.481</v>
      </c>
      <c r="H181" s="47">
        <v>114.27</v>
      </c>
      <c r="I181" s="47" t="s">
        <v>64</v>
      </c>
      <c r="J181" s="47">
        <v>3.6259999999999999</v>
      </c>
      <c r="K181" s="47">
        <v>41.225999999999999</v>
      </c>
      <c r="L181" s="47">
        <v>55.326000000000001</v>
      </c>
      <c r="M181" s="47" t="s">
        <v>64</v>
      </c>
      <c r="N181" s="47" t="s">
        <v>64</v>
      </c>
      <c r="O181" s="47" t="s">
        <v>64</v>
      </c>
    </row>
    <row r="182" spans="1:15" x14ac:dyDescent="0.25">
      <c r="A182" s="19" t="s">
        <v>15</v>
      </c>
      <c r="B182" s="19" t="s">
        <v>16</v>
      </c>
      <c r="C182" s="18" t="s">
        <v>197</v>
      </c>
      <c r="D182" s="18"/>
      <c r="E182" s="18" t="s">
        <v>18</v>
      </c>
      <c r="F182" s="32">
        <f t="shared" si="5"/>
        <v>0</v>
      </c>
      <c r="G182" s="47" t="s">
        <v>64</v>
      </c>
      <c r="H182" s="47" t="s">
        <v>64</v>
      </c>
      <c r="I182" s="47" t="s">
        <v>64</v>
      </c>
      <c r="J182" s="47" t="s">
        <v>64</v>
      </c>
      <c r="K182" s="47">
        <v>112.149</v>
      </c>
      <c r="L182" s="47" t="s">
        <v>64</v>
      </c>
      <c r="M182" s="47" t="s">
        <v>64</v>
      </c>
      <c r="N182" s="47" t="s">
        <v>64</v>
      </c>
      <c r="O182" s="47" t="s">
        <v>64</v>
      </c>
    </row>
    <row r="183" spans="1:15" x14ac:dyDescent="0.25">
      <c r="A183" s="19" t="s">
        <v>15</v>
      </c>
      <c r="B183" s="19" t="s">
        <v>16</v>
      </c>
      <c r="C183" s="18" t="s">
        <v>124</v>
      </c>
      <c r="D183" s="18"/>
      <c r="E183" s="18" t="s">
        <v>18</v>
      </c>
      <c r="F183" s="32">
        <f t="shared" si="5"/>
        <v>0</v>
      </c>
      <c r="G183" s="47" t="s">
        <v>64</v>
      </c>
      <c r="H183" s="47" t="s">
        <v>64</v>
      </c>
      <c r="I183" s="47" t="s">
        <v>64</v>
      </c>
      <c r="J183" s="47">
        <v>0.89500000000000002</v>
      </c>
      <c r="K183" s="47" t="s">
        <v>64</v>
      </c>
      <c r="L183" s="47" t="s">
        <v>64</v>
      </c>
      <c r="M183" s="47" t="s">
        <v>64</v>
      </c>
      <c r="N183" s="47" t="s">
        <v>64</v>
      </c>
      <c r="O183" s="47" t="s">
        <v>64</v>
      </c>
    </row>
    <row r="184" spans="1:15" x14ac:dyDescent="0.25">
      <c r="A184" s="19" t="s">
        <v>15</v>
      </c>
      <c r="B184" s="19" t="s">
        <v>16</v>
      </c>
      <c r="C184" s="18" t="s">
        <v>199</v>
      </c>
      <c r="D184" s="18"/>
      <c r="E184" s="18" t="s">
        <v>18</v>
      </c>
      <c r="F184" s="32">
        <f t="shared" si="5"/>
        <v>0</v>
      </c>
      <c r="G184" s="47" t="s">
        <v>64</v>
      </c>
      <c r="H184" s="47" t="s">
        <v>64</v>
      </c>
      <c r="I184" s="47" t="s">
        <v>64</v>
      </c>
      <c r="J184" s="47" t="s">
        <v>64</v>
      </c>
      <c r="K184" s="47" t="s">
        <v>64</v>
      </c>
      <c r="L184" s="47">
        <v>2.0150000000000001</v>
      </c>
      <c r="M184" s="47" t="s">
        <v>64</v>
      </c>
      <c r="N184" s="47" t="s">
        <v>64</v>
      </c>
      <c r="O184" s="47" t="s">
        <v>64</v>
      </c>
    </row>
    <row r="185" spans="1:15" x14ac:dyDescent="0.25">
      <c r="A185" s="19" t="s">
        <v>15</v>
      </c>
      <c r="B185" s="19" t="s">
        <v>16</v>
      </c>
      <c r="C185" s="18" t="s">
        <v>189</v>
      </c>
      <c r="D185" s="18"/>
      <c r="E185" s="18" t="s">
        <v>18</v>
      </c>
      <c r="F185" s="32">
        <f t="shared" si="5"/>
        <v>0</v>
      </c>
      <c r="G185" s="47">
        <v>10.321</v>
      </c>
      <c r="H185" s="47">
        <v>61.241999999999997</v>
      </c>
      <c r="I185" s="47" t="s">
        <v>64</v>
      </c>
      <c r="J185" s="47">
        <v>8.8529999999999998</v>
      </c>
      <c r="K185" s="47">
        <v>12.349</v>
      </c>
      <c r="L185" s="47">
        <v>3.9849999999999999</v>
      </c>
      <c r="M185" s="47" t="s">
        <v>64</v>
      </c>
      <c r="N185" s="47" t="s">
        <v>64</v>
      </c>
      <c r="O185" s="47" t="s">
        <v>64</v>
      </c>
    </row>
    <row r="186" spans="1:15" x14ac:dyDescent="0.25">
      <c r="A186" s="19" t="s">
        <v>15</v>
      </c>
      <c r="B186" s="19" t="s">
        <v>16</v>
      </c>
      <c r="C186" s="18" t="s">
        <v>95</v>
      </c>
      <c r="D186" s="18"/>
      <c r="E186" s="18" t="s">
        <v>18</v>
      </c>
      <c r="F186" s="32">
        <f t="shared" si="5"/>
        <v>0</v>
      </c>
      <c r="G186" s="47" t="s">
        <v>64</v>
      </c>
      <c r="H186" s="47" t="s">
        <v>64</v>
      </c>
      <c r="I186" s="47" t="s">
        <v>64</v>
      </c>
      <c r="J186" s="47">
        <v>30.937000000000001</v>
      </c>
      <c r="K186" s="47">
        <v>75.213999999999999</v>
      </c>
      <c r="L186" s="47">
        <v>149.69200000000001</v>
      </c>
      <c r="M186" s="47" t="s">
        <v>64</v>
      </c>
      <c r="N186" s="47" t="s">
        <v>64</v>
      </c>
      <c r="O186" s="47" t="s">
        <v>64</v>
      </c>
    </row>
    <row r="187" spans="1:15" x14ac:dyDescent="0.25">
      <c r="A187" s="19" t="s">
        <v>15</v>
      </c>
      <c r="B187" s="19" t="s">
        <v>16</v>
      </c>
      <c r="C187" s="18" t="s">
        <v>270</v>
      </c>
      <c r="D187" s="18"/>
      <c r="E187" s="18" t="s">
        <v>18</v>
      </c>
      <c r="F187" s="32">
        <f t="shared" si="5"/>
        <v>0</v>
      </c>
      <c r="G187" s="47" t="s">
        <v>64</v>
      </c>
      <c r="H187" s="47" t="s">
        <v>64</v>
      </c>
      <c r="I187" s="47" t="s">
        <v>64</v>
      </c>
      <c r="J187" s="47">
        <v>63.561999999999998</v>
      </c>
      <c r="K187" s="47" t="s">
        <v>64</v>
      </c>
      <c r="L187" s="47" t="s">
        <v>64</v>
      </c>
      <c r="M187" s="47" t="s">
        <v>64</v>
      </c>
      <c r="N187" s="47" t="s">
        <v>64</v>
      </c>
      <c r="O187" s="47" t="s">
        <v>64</v>
      </c>
    </row>
    <row r="188" spans="1:15" x14ac:dyDescent="0.25">
      <c r="A188" s="19" t="s">
        <v>15</v>
      </c>
      <c r="B188" s="19" t="s">
        <v>16</v>
      </c>
      <c r="C188" s="18" t="s">
        <v>176</v>
      </c>
      <c r="D188" s="18"/>
      <c r="E188" s="18" t="s">
        <v>18</v>
      </c>
      <c r="F188" s="32">
        <f t="shared" si="5"/>
        <v>0</v>
      </c>
      <c r="G188" s="47">
        <v>1.821</v>
      </c>
      <c r="H188" s="47" t="s">
        <v>64</v>
      </c>
      <c r="I188" s="47">
        <v>0.32600000000000001</v>
      </c>
      <c r="J188" s="47">
        <v>1.1140000000000001</v>
      </c>
      <c r="K188" s="47">
        <v>54.673999999999999</v>
      </c>
      <c r="L188" s="47">
        <v>0.185</v>
      </c>
      <c r="M188" s="47" t="s">
        <v>64</v>
      </c>
      <c r="N188" s="47" t="s">
        <v>64</v>
      </c>
      <c r="O188" s="47" t="s">
        <v>64</v>
      </c>
    </row>
    <row r="189" spans="1:15" x14ac:dyDescent="0.25">
      <c r="A189" s="19" t="s">
        <v>15</v>
      </c>
      <c r="B189" s="19" t="s">
        <v>16</v>
      </c>
      <c r="C189" s="18" t="s">
        <v>127</v>
      </c>
      <c r="D189" s="18"/>
      <c r="E189" s="18" t="s">
        <v>18</v>
      </c>
      <c r="F189" s="32">
        <f t="shared" si="5"/>
        <v>0</v>
      </c>
      <c r="G189" s="47">
        <v>44.030999999999999</v>
      </c>
      <c r="H189" s="47" t="s">
        <v>64</v>
      </c>
      <c r="I189" s="47" t="s">
        <v>64</v>
      </c>
      <c r="J189" s="47">
        <v>39.293999999999997</v>
      </c>
      <c r="K189" s="47" t="s">
        <v>64</v>
      </c>
      <c r="L189" s="47" t="s">
        <v>64</v>
      </c>
      <c r="M189" s="47" t="s">
        <v>64</v>
      </c>
      <c r="N189" s="47" t="s">
        <v>64</v>
      </c>
      <c r="O189" s="47" t="s">
        <v>64</v>
      </c>
    </row>
    <row r="190" spans="1:15" x14ac:dyDescent="0.25">
      <c r="A190" s="19" t="s">
        <v>15</v>
      </c>
      <c r="B190" s="19" t="s">
        <v>16</v>
      </c>
      <c r="C190" s="18" t="s">
        <v>207</v>
      </c>
      <c r="D190" s="18"/>
      <c r="E190" s="18" t="s">
        <v>18</v>
      </c>
      <c r="F190" s="32">
        <f t="shared" si="5"/>
        <v>0</v>
      </c>
      <c r="G190" s="47">
        <v>0.217</v>
      </c>
      <c r="H190" s="47">
        <v>39.884</v>
      </c>
      <c r="I190" s="47" t="s">
        <v>64</v>
      </c>
      <c r="J190" s="47">
        <v>4.7519999999999998</v>
      </c>
      <c r="K190" s="47" t="s">
        <v>64</v>
      </c>
      <c r="L190" s="47" t="s">
        <v>64</v>
      </c>
      <c r="M190" s="47" t="s">
        <v>64</v>
      </c>
      <c r="N190" s="47" t="s">
        <v>64</v>
      </c>
      <c r="O190" s="47" t="s">
        <v>64</v>
      </c>
    </row>
    <row r="191" spans="1:15" x14ac:dyDescent="0.25">
      <c r="A191" s="19" t="s">
        <v>15</v>
      </c>
      <c r="B191" s="19" t="s">
        <v>16</v>
      </c>
      <c r="C191" s="18" t="s">
        <v>208</v>
      </c>
      <c r="D191" s="18"/>
      <c r="E191" s="18" t="s">
        <v>18</v>
      </c>
      <c r="F191" s="32">
        <f t="shared" si="5"/>
        <v>0</v>
      </c>
      <c r="G191" s="47" t="s">
        <v>64</v>
      </c>
      <c r="H191" s="47">
        <v>0.71099999999999997</v>
      </c>
      <c r="I191" s="47" t="s">
        <v>64</v>
      </c>
      <c r="J191" s="47" t="s">
        <v>64</v>
      </c>
      <c r="K191" s="47" t="s">
        <v>64</v>
      </c>
      <c r="L191" s="47">
        <v>0.69099999999999995</v>
      </c>
      <c r="M191" s="47" t="s">
        <v>64</v>
      </c>
      <c r="N191" s="47" t="s">
        <v>64</v>
      </c>
      <c r="O191" s="47" t="s">
        <v>64</v>
      </c>
    </row>
    <row r="192" spans="1:15" x14ac:dyDescent="0.25">
      <c r="A192" s="19" t="s">
        <v>15</v>
      </c>
      <c r="B192" s="19" t="s">
        <v>16</v>
      </c>
      <c r="C192" s="18" t="s">
        <v>190</v>
      </c>
      <c r="D192" s="18"/>
      <c r="E192" s="18" t="s">
        <v>18</v>
      </c>
      <c r="F192" s="32">
        <f t="shared" si="5"/>
        <v>0</v>
      </c>
      <c r="G192" s="47" t="s">
        <v>64</v>
      </c>
      <c r="H192" s="47" t="s">
        <v>64</v>
      </c>
      <c r="I192" s="47">
        <v>0.27200000000000002</v>
      </c>
      <c r="J192" s="47" t="s">
        <v>64</v>
      </c>
      <c r="K192" s="47">
        <v>12.840999999999999</v>
      </c>
      <c r="L192" s="47" t="s">
        <v>64</v>
      </c>
      <c r="M192" s="47" t="s">
        <v>64</v>
      </c>
      <c r="N192" s="47" t="s">
        <v>64</v>
      </c>
      <c r="O192" s="47" t="s">
        <v>64</v>
      </c>
    </row>
    <row r="193" spans="1:15" x14ac:dyDescent="0.25">
      <c r="A193" s="19" t="s">
        <v>15</v>
      </c>
      <c r="B193" s="19" t="s">
        <v>16</v>
      </c>
      <c r="C193" s="18" t="s">
        <v>209</v>
      </c>
      <c r="D193" s="18"/>
      <c r="E193" s="18" t="s">
        <v>18</v>
      </c>
      <c r="F193" s="32">
        <f t="shared" si="5"/>
        <v>0</v>
      </c>
      <c r="G193" s="47" t="s">
        <v>64</v>
      </c>
      <c r="H193" s="47" t="s">
        <v>64</v>
      </c>
      <c r="I193" s="47" t="s">
        <v>64</v>
      </c>
      <c r="J193" s="47">
        <v>2.8069999999999999</v>
      </c>
      <c r="K193" s="47" t="s">
        <v>64</v>
      </c>
      <c r="L193" s="47" t="s">
        <v>64</v>
      </c>
      <c r="M193" s="47" t="s">
        <v>64</v>
      </c>
      <c r="N193" s="47" t="s">
        <v>64</v>
      </c>
      <c r="O193" s="47" t="s">
        <v>64</v>
      </c>
    </row>
    <row r="194" spans="1:15" x14ac:dyDescent="0.25">
      <c r="A194" s="19" t="s">
        <v>15</v>
      </c>
      <c r="B194" s="19" t="s">
        <v>16</v>
      </c>
      <c r="C194" s="18" t="s">
        <v>187</v>
      </c>
      <c r="D194" s="18"/>
      <c r="E194" s="18" t="s">
        <v>18</v>
      </c>
      <c r="F194" s="32">
        <f t="shared" si="5"/>
        <v>0</v>
      </c>
      <c r="G194" s="47" t="s">
        <v>64</v>
      </c>
      <c r="H194" s="47" t="s">
        <v>64</v>
      </c>
      <c r="I194" s="47">
        <v>3.8929999999999998</v>
      </c>
      <c r="J194" s="47">
        <v>35.234000000000002</v>
      </c>
      <c r="K194" s="47" t="s">
        <v>64</v>
      </c>
      <c r="L194" s="47" t="s">
        <v>64</v>
      </c>
      <c r="M194" s="47" t="s">
        <v>64</v>
      </c>
      <c r="N194" s="47" t="s">
        <v>64</v>
      </c>
      <c r="O194" s="47" t="s">
        <v>64</v>
      </c>
    </row>
    <row r="195" spans="1:15" x14ac:dyDescent="0.25">
      <c r="A195" s="19" t="s">
        <v>15</v>
      </c>
      <c r="B195" s="19" t="s">
        <v>16</v>
      </c>
      <c r="C195" s="18" t="s">
        <v>143</v>
      </c>
      <c r="D195" s="18"/>
      <c r="E195" s="18" t="s">
        <v>18</v>
      </c>
      <c r="F195" s="32">
        <f t="shared" si="5"/>
        <v>0</v>
      </c>
      <c r="G195" s="47">
        <v>0.505</v>
      </c>
      <c r="H195" s="47">
        <v>0.52700000000000002</v>
      </c>
      <c r="I195" s="47" t="s">
        <v>64</v>
      </c>
      <c r="J195" s="47">
        <v>84.997</v>
      </c>
      <c r="K195" s="47" t="s">
        <v>64</v>
      </c>
      <c r="L195" s="47" t="s">
        <v>64</v>
      </c>
      <c r="M195" s="47" t="s">
        <v>64</v>
      </c>
      <c r="N195" s="47" t="s">
        <v>64</v>
      </c>
      <c r="O195" s="47" t="s">
        <v>64</v>
      </c>
    </row>
    <row r="196" spans="1:15" x14ac:dyDescent="0.25">
      <c r="A196" s="19" t="s">
        <v>15</v>
      </c>
      <c r="B196" s="19" t="s">
        <v>16</v>
      </c>
      <c r="C196" s="18" t="s">
        <v>179</v>
      </c>
      <c r="D196" s="18"/>
      <c r="E196" s="18" t="s">
        <v>18</v>
      </c>
      <c r="F196" s="32">
        <f t="shared" si="5"/>
        <v>0</v>
      </c>
      <c r="G196" s="47" t="s">
        <v>64</v>
      </c>
      <c r="H196" s="47" t="s">
        <v>64</v>
      </c>
      <c r="I196" s="47" t="s">
        <v>64</v>
      </c>
      <c r="J196" s="47" t="s">
        <v>64</v>
      </c>
      <c r="K196" s="47" t="s">
        <v>64</v>
      </c>
      <c r="L196" s="47">
        <v>2.629</v>
      </c>
      <c r="M196" s="47" t="s">
        <v>64</v>
      </c>
      <c r="N196" s="47" t="s">
        <v>64</v>
      </c>
      <c r="O196" s="47" t="s">
        <v>64</v>
      </c>
    </row>
    <row r="197" spans="1:15" x14ac:dyDescent="0.25">
      <c r="A197" s="19" t="s">
        <v>15</v>
      </c>
      <c r="B197" s="19" t="s">
        <v>16</v>
      </c>
      <c r="C197" s="18" t="s">
        <v>277</v>
      </c>
      <c r="D197" s="18"/>
      <c r="E197" s="18" t="s">
        <v>18</v>
      </c>
      <c r="F197" s="32">
        <f t="shared" si="5"/>
        <v>0</v>
      </c>
      <c r="G197" s="47" t="s">
        <v>64</v>
      </c>
      <c r="H197" s="47" t="s">
        <v>64</v>
      </c>
      <c r="I197" s="47" t="s">
        <v>64</v>
      </c>
      <c r="J197" s="47">
        <v>0.14799999999999999</v>
      </c>
      <c r="K197" s="47" t="s">
        <v>64</v>
      </c>
      <c r="L197" s="47" t="s">
        <v>64</v>
      </c>
      <c r="M197" s="47" t="s">
        <v>64</v>
      </c>
      <c r="N197" s="47" t="s">
        <v>64</v>
      </c>
      <c r="O197" s="47" t="s">
        <v>64</v>
      </c>
    </row>
    <row r="198" spans="1:15" x14ac:dyDescent="0.25">
      <c r="A198" s="19" t="s">
        <v>15</v>
      </c>
      <c r="B198" s="19" t="s">
        <v>16</v>
      </c>
      <c r="C198" s="18" t="s">
        <v>56</v>
      </c>
      <c r="D198" s="18"/>
      <c r="E198" s="18" t="s">
        <v>18</v>
      </c>
      <c r="F198" s="32">
        <f t="shared" si="5"/>
        <v>0</v>
      </c>
      <c r="G198" s="47" t="s">
        <v>64</v>
      </c>
      <c r="H198" s="47" t="s">
        <v>64</v>
      </c>
      <c r="I198" s="47" t="s">
        <v>64</v>
      </c>
      <c r="J198" s="47" t="s">
        <v>64</v>
      </c>
      <c r="K198" s="47">
        <v>0.91400000000000003</v>
      </c>
      <c r="L198" s="47" t="s">
        <v>64</v>
      </c>
      <c r="M198" s="47" t="s">
        <v>64</v>
      </c>
      <c r="N198" s="47" t="s">
        <v>64</v>
      </c>
      <c r="O198" s="47" t="s">
        <v>64</v>
      </c>
    </row>
    <row r="199" spans="1:15" x14ac:dyDescent="0.25">
      <c r="A199" s="19" t="s">
        <v>15</v>
      </c>
      <c r="B199" s="19" t="s">
        <v>16</v>
      </c>
      <c r="C199" s="18" t="s">
        <v>212</v>
      </c>
      <c r="D199" s="18"/>
      <c r="E199" s="18" t="s">
        <v>18</v>
      </c>
      <c r="F199" s="32">
        <f t="shared" ref="F199:F204" si="6">SUM(M199:O199)/3</f>
        <v>0</v>
      </c>
      <c r="G199" s="47">
        <v>2.7130000000000001</v>
      </c>
      <c r="H199" s="47" t="s">
        <v>64</v>
      </c>
      <c r="I199" s="47" t="s">
        <v>64</v>
      </c>
      <c r="J199" s="47" t="s">
        <v>64</v>
      </c>
      <c r="K199" s="47">
        <v>3.6930000000000001</v>
      </c>
      <c r="L199" s="47" t="s">
        <v>64</v>
      </c>
      <c r="M199" s="47" t="s">
        <v>64</v>
      </c>
      <c r="N199" s="47" t="s">
        <v>64</v>
      </c>
      <c r="O199" s="47" t="s">
        <v>64</v>
      </c>
    </row>
    <row r="200" spans="1:15" x14ac:dyDescent="0.25">
      <c r="A200" s="19" t="s">
        <v>15</v>
      </c>
      <c r="B200" s="19" t="s">
        <v>16</v>
      </c>
      <c r="C200" s="18" t="s">
        <v>174</v>
      </c>
      <c r="D200" s="18"/>
      <c r="E200" s="18" t="s">
        <v>18</v>
      </c>
      <c r="F200" s="32">
        <f t="shared" si="6"/>
        <v>0</v>
      </c>
      <c r="G200" s="47" t="s">
        <v>64</v>
      </c>
      <c r="H200" s="47" t="s">
        <v>64</v>
      </c>
      <c r="I200" s="47">
        <v>0.18099999999999999</v>
      </c>
      <c r="J200" s="47" t="s">
        <v>64</v>
      </c>
      <c r="K200" s="47" t="s">
        <v>64</v>
      </c>
      <c r="L200" s="47" t="s">
        <v>64</v>
      </c>
      <c r="M200" s="47" t="s">
        <v>64</v>
      </c>
      <c r="N200" s="47" t="s">
        <v>64</v>
      </c>
      <c r="O200" s="47" t="s">
        <v>64</v>
      </c>
    </row>
    <row r="201" spans="1:15" x14ac:dyDescent="0.25">
      <c r="A201" s="19" t="s">
        <v>15</v>
      </c>
      <c r="B201" s="19" t="s">
        <v>16</v>
      </c>
      <c r="C201" s="18" t="s">
        <v>213</v>
      </c>
      <c r="D201" s="18"/>
      <c r="E201" s="18" t="s">
        <v>18</v>
      </c>
      <c r="F201" s="32">
        <f t="shared" si="6"/>
        <v>0</v>
      </c>
      <c r="G201" s="47" t="s">
        <v>64</v>
      </c>
      <c r="H201" s="47" t="s">
        <v>64</v>
      </c>
      <c r="I201" s="47" t="s">
        <v>64</v>
      </c>
      <c r="J201" s="47" t="s">
        <v>64</v>
      </c>
      <c r="K201" s="47">
        <v>0.61199999999999999</v>
      </c>
      <c r="L201" s="47" t="s">
        <v>64</v>
      </c>
      <c r="M201" s="47" t="s">
        <v>64</v>
      </c>
      <c r="N201" s="47" t="s">
        <v>64</v>
      </c>
      <c r="O201" s="47" t="s">
        <v>64</v>
      </c>
    </row>
    <row r="202" spans="1:15" x14ac:dyDescent="0.25">
      <c r="A202" s="19" t="s">
        <v>15</v>
      </c>
      <c r="B202" s="19" t="s">
        <v>16</v>
      </c>
      <c r="C202" s="18" t="s">
        <v>41</v>
      </c>
      <c r="D202" s="18"/>
      <c r="E202" s="18" t="s">
        <v>18</v>
      </c>
      <c r="F202" s="32">
        <f t="shared" si="6"/>
        <v>0</v>
      </c>
      <c r="G202" s="47">
        <v>32.951999999999998</v>
      </c>
      <c r="H202" s="47">
        <v>137.94300000000001</v>
      </c>
      <c r="I202" s="47">
        <v>1.881</v>
      </c>
      <c r="J202" s="47">
        <v>57.8</v>
      </c>
      <c r="K202" s="47" t="s">
        <v>64</v>
      </c>
      <c r="L202" s="47" t="s">
        <v>64</v>
      </c>
      <c r="M202" s="47" t="s">
        <v>64</v>
      </c>
      <c r="N202" s="47" t="s">
        <v>64</v>
      </c>
      <c r="O202" s="47" t="s">
        <v>64</v>
      </c>
    </row>
    <row r="203" spans="1:15" x14ac:dyDescent="0.25">
      <c r="A203" s="19" t="s">
        <v>15</v>
      </c>
      <c r="B203" s="19" t="s">
        <v>16</v>
      </c>
      <c r="C203" s="18" t="s">
        <v>215</v>
      </c>
      <c r="D203" s="18"/>
      <c r="E203" s="18" t="s">
        <v>18</v>
      </c>
      <c r="F203" s="32">
        <f t="shared" si="6"/>
        <v>0</v>
      </c>
      <c r="G203" s="47" t="s">
        <v>64</v>
      </c>
      <c r="H203" s="47" t="s">
        <v>64</v>
      </c>
      <c r="I203" s="47" t="s">
        <v>64</v>
      </c>
      <c r="J203" s="47" t="s">
        <v>64</v>
      </c>
      <c r="K203" s="47">
        <v>11.801</v>
      </c>
      <c r="L203" s="47" t="s">
        <v>64</v>
      </c>
      <c r="M203" s="47" t="s">
        <v>64</v>
      </c>
      <c r="N203" s="47" t="s">
        <v>64</v>
      </c>
      <c r="O203" s="47" t="s">
        <v>64</v>
      </c>
    </row>
    <row r="204" spans="1:15" x14ac:dyDescent="0.25">
      <c r="A204" s="19" t="s">
        <v>15</v>
      </c>
      <c r="B204" s="19" t="s">
        <v>16</v>
      </c>
      <c r="C204" s="18" t="s">
        <v>94</v>
      </c>
      <c r="D204" s="18"/>
      <c r="E204" s="18" t="s">
        <v>18</v>
      </c>
      <c r="F204" s="32">
        <f t="shared" si="6"/>
        <v>0</v>
      </c>
      <c r="G204" s="47">
        <v>0.46899999999999997</v>
      </c>
      <c r="H204" s="47" t="s">
        <v>64</v>
      </c>
      <c r="I204" s="47">
        <v>0.47699999999999998</v>
      </c>
      <c r="J204" s="47">
        <v>8.6140000000000008</v>
      </c>
      <c r="K204" s="47" t="s">
        <v>64</v>
      </c>
      <c r="L204" s="47" t="s">
        <v>64</v>
      </c>
      <c r="M204" s="47" t="s">
        <v>64</v>
      </c>
      <c r="N204" s="47" t="s">
        <v>64</v>
      </c>
      <c r="O204" s="47" t="s">
        <v>64</v>
      </c>
    </row>
    <row r="206" spans="1:15" x14ac:dyDescent="0.25">
      <c r="A206" s="19" t="s">
        <v>15</v>
      </c>
      <c r="B206" s="19" t="s">
        <v>16</v>
      </c>
      <c r="C206" s="18" t="s">
        <v>216</v>
      </c>
      <c r="D206" s="18" t="s">
        <v>21</v>
      </c>
      <c r="E206" s="18" t="s">
        <v>18</v>
      </c>
      <c r="F206" s="32">
        <v>10636.947666666667</v>
      </c>
      <c r="G206" s="47">
        <v>4648.4970000000003</v>
      </c>
      <c r="H206" s="47">
        <v>8142.1940000000004</v>
      </c>
      <c r="I206" s="47">
        <v>6358.8190000000004</v>
      </c>
      <c r="J206" s="47">
        <v>14664.637000000001</v>
      </c>
      <c r="K206" s="47">
        <v>10024.916999999999</v>
      </c>
      <c r="L206" s="47">
        <v>8116.8180000000002</v>
      </c>
      <c r="M206" s="47">
        <v>15504.286</v>
      </c>
      <c r="N206" s="47">
        <v>7064.1549999999997</v>
      </c>
      <c r="O206" s="47">
        <v>9342.402</v>
      </c>
    </row>
    <row r="207" spans="1:15" x14ac:dyDescent="0.25">
      <c r="A207" s="19" t="s">
        <v>15</v>
      </c>
      <c r="B207" s="19" t="s">
        <v>16</v>
      </c>
      <c r="C207" s="18" t="s">
        <v>217</v>
      </c>
      <c r="D207" s="18" t="s">
        <v>21</v>
      </c>
      <c r="E207" s="18" t="s">
        <v>18</v>
      </c>
      <c r="F207" s="32">
        <v>182340.24633333334</v>
      </c>
      <c r="G207" s="47">
        <v>48813.294999999998</v>
      </c>
      <c r="H207" s="47">
        <v>76957.911999999997</v>
      </c>
      <c r="I207" s="47">
        <v>109877.588</v>
      </c>
      <c r="J207" s="47">
        <v>142547.25099999999</v>
      </c>
      <c r="K207" s="47">
        <v>109736.011</v>
      </c>
      <c r="L207" s="47">
        <v>132277.96299999999</v>
      </c>
      <c r="M207" s="47">
        <v>179113.94099999999</v>
      </c>
      <c r="N207" s="47">
        <v>221642.935</v>
      </c>
      <c r="O207" s="47">
        <v>146263.86300000001</v>
      </c>
    </row>
    <row r="208" spans="1:15" x14ac:dyDescent="0.25">
      <c r="A208" s="19" t="s">
        <v>15</v>
      </c>
      <c r="B208" s="19" t="s">
        <v>16</v>
      </c>
      <c r="C208" s="18" t="s">
        <v>218</v>
      </c>
      <c r="D208" s="18" t="s">
        <v>21</v>
      </c>
      <c r="E208" s="18" t="s">
        <v>18</v>
      </c>
      <c r="F208" s="32">
        <v>2988.4196666666662</v>
      </c>
      <c r="G208" s="47">
        <v>1172.5709999999999</v>
      </c>
      <c r="H208" s="47">
        <v>812.99</v>
      </c>
      <c r="I208" s="47">
        <v>2713.915</v>
      </c>
      <c r="J208" s="47">
        <v>1646.0730000000001</v>
      </c>
      <c r="K208" s="47">
        <v>8461.8420000000006</v>
      </c>
      <c r="L208" s="47">
        <v>3200.239</v>
      </c>
      <c r="M208" s="47">
        <v>2180.9409999999998</v>
      </c>
      <c r="N208" s="47">
        <v>547.07899999999995</v>
      </c>
      <c r="O208" s="47">
        <v>6237.2389999999996</v>
      </c>
    </row>
    <row r="209" spans="1:15" x14ac:dyDescent="0.25">
      <c r="A209" s="19" t="s">
        <v>15</v>
      </c>
      <c r="B209" s="19" t="s">
        <v>16</v>
      </c>
      <c r="C209" s="18" t="s">
        <v>219</v>
      </c>
      <c r="D209" s="18" t="s">
        <v>21</v>
      </c>
      <c r="E209" s="18" t="s">
        <v>18</v>
      </c>
      <c r="F209" s="32">
        <v>2779.8960000000002</v>
      </c>
      <c r="G209" s="47">
        <v>1139.146</v>
      </c>
      <c r="H209" s="47">
        <v>1281.5309999999999</v>
      </c>
      <c r="I209" s="47">
        <v>1526.4359999999999</v>
      </c>
      <c r="J209" s="47">
        <v>1942.7560000000001</v>
      </c>
      <c r="K209" s="47">
        <v>1335.6659999999999</v>
      </c>
      <c r="L209" s="47">
        <v>1171.0840000000001</v>
      </c>
      <c r="M209" s="47">
        <v>1699.9010000000001</v>
      </c>
      <c r="N209" s="47">
        <v>2042.329</v>
      </c>
      <c r="O209" s="47">
        <v>4597.4579999999996</v>
      </c>
    </row>
    <row r="210" spans="1:15" x14ac:dyDescent="0.25">
      <c r="A210" s="19" t="s">
        <v>15</v>
      </c>
      <c r="B210" s="19" t="s">
        <v>16</v>
      </c>
      <c r="C210" s="18" t="s">
        <v>220</v>
      </c>
      <c r="D210" s="18" t="s">
        <v>21</v>
      </c>
      <c r="E210" s="18" t="s">
        <v>18</v>
      </c>
      <c r="F210" s="32">
        <v>4686.8226666666669</v>
      </c>
      <c r="G210" s="47">
        <v>5941.4350000000004</v>
      </c>
      <c r="H210" s="47">
        <v>2485.3719999999998</v>
      </c>
      <c r="I210" s="47">
        <v>1315.538</v>
      </c>
      <c r="J210" s="47">
        <v>1517.943</v>
      </c>
      <c r="K210" s="47">
        <v>5459.2139999999999</v>
      </c>
      <c r="L210" s="47">
        <v>4259.8590000000004</v>
      </c>
      <c r="M210" s="47">
        <v>1416.9090000000001</v>
      </c>
      <c r="N210" s="47">
        <v>10464.384</v>
      </c>
      <c r="O210" s="47">
        <v>2179.1750000000002</v>
      </c>
    </row>
    <row r="211" spans="1:15" x14ac:dyDescent="0.25">
      <c r="A211" s="19" t="s">
        <v>15</v>
      </c>
      <c r="B211" s="19" t="s">
        <v>16</v>
      </c>
      <c r="C211" s="18" t="s">
        <v>221</v>
      </c>
      <c r="D211" s="18" t="s">
        <v>21</v>
      </c>
      <c r="E211" s="18" t="s">
        <v>18</v>
      </c>
      <c r="F211" s="32">
        <v>183150.61766666666</v>
      </c>
      <c r="G211" s="47">
        <v>89520.178</v>
      </c>
      <c r="H211" s="47">
        <v>152924.568</v>
      </c>
      <c r="I211" s="47">
        <v>156188.70000000001</v>
      </c>
      <c r="J211" s="47">
        <v>220670.28400000001</v>
      </c>
      <c r="K211" s="47">
        <v>226828.31299999999</v>
      </c>
      <c r="L211" s="47">
        <v>183817.15299999999</v>
      </c>
      <c r="M211" s="47">
        <v>182514.22700000001</v>
      </c>
      <c r="N211" s="47">
        <v>187468.71799999999</v>
      </c>
      <c r="O211" s="47">
        <v>179468.908</v>
      </c>
    </row>
    <row r="212" spans="1:15" x14ac:dyDescent="0.25">
      <c r="A212" s="19" t="s">
        <v>15</v>
      </c>
      <c r="B212" s="19" t="s">
        <v>16</v>
      </c>
      <c r="C212" s="18" t="s">
        <v>222</v>
      </c>
      <c r="D212" s="18" t="s">
        <v>21</v>
      </c>
      <c r="E212" s="18" t="s">
        <v>18</v>
      </c>
      <c r="F212" s="32">
        <v>33002.460333333329</v>
      </c>
      <c r="G212" s="47">
        <v>23865.598000000002</v>
      </c>
      <c r="H212" s="47">
        <v>12522.414000000001</v>
      </c>
      <c r="I212" s="47">
        <v>21708.476999999999</v>
      </c>
      <c r="J212" s="47">
        <v>27456.42</v>
      </c>
      <c r="K212" s="47">
        <v>112948.432</v>
      </c>
      <c r="L212" s="47">
        <v>32585.566999999999</v>
      </c>
      <c r="M212" s="47">
        <v>21234.800999999999</v>
      </c>
      <c r="N212" s="47">
        <v>27549.306</v>
      </c>
      <c r="O212" s="47">
        <v>50223.273999999998</v>
      </c>
    </row>
    <row r="213" spans="1:15" x14ac:dyDescent="0.25">
      <c r="A213" s="19" t="s">
        <v>15</v>
      </c>
      <c r="B213" s="19" t="s">
        <v>16</v>
      </c>
      <c r="C213" s="18" t="s">
        <v>223</v>
      </c>
      <c r="D213" s="18" t="s">
        <v>21</v>
      </c>
      <c r="E213" s="18" t="s">
        <v>18</v>
      </c>
      <c r="F213" s="32">
        <v>39542.631999999998</v>
      </c>
      <c r="G213" s="47">
        <v>14446.591</v>
      </c>
      <c r="H213" s="47">
        <v>14166.69</v>
      </c>
      <c r="I213" s="47">
        <v>17859.512999999999</v>
      </c>
      <c r="J213" s="47">
        <v>29779.775000000001</v>
      </c>
      <c r="K213" s="47">
        <v>31602.828000000001</v>
      </c>
      <c r="L213" s="47">
        <v>37120.294999999998</v>
      </c>
      <c r="M213" s="47">
        <v>34723.569000000003</v>
      </c>
      <c r="N213" s="47">
        <v>47009.667999999998</v>
      </c>
      <c r="O213" s="47">
        <v>36894.659</v>
      </c>
    </row>
    <row r="214" spans="1:15" x14ac:dyDescent="0.25">
      <c r="A214" s="19" t="s">
        <v>15</v>
      </c>
      <c r="B214" s="19" t="s">
        <v>16</v>
      </c>
      <c r="C214" s="18" t="s">
        <v>224</v>
      </c>
      <c r="D214" s="18" t="s">
        <v>21</v>
      </c>
      <c r="E214" s="18" t="s">
        <v>18</v>
      </c>
      <c r="F214" s="32">
        <v>5534.0283333333327</v>
      </c>
      <c r="G214" s="47">
        <v>348.40199999999999</v>
      </c>
      <c r="H214" s="47">
        <v>6372.0330000000004</v>
      </c>
      <c r="I214" s="47">
        <v>1517.3240000000001</v>
      </c>
      <c r="J214" s="47">
        <v>106.857</v>
      </c>
      <c r="K214" s="47">
        <v>7624.0119999999997</v>
      </c>
      <c r="L214" s="47">
        <v>2868.6460000000002</v>
      </c>
      <c r="M214" s="47">
        <v>9.7989999999999995</v>
      </c>
      <c r="N214" s="47">
        <v>675.03399999999999</v>
      </c>
      <c r="O214" s="47">
        <v>15917.252</v>
      </c>
    </row>
    <row r="215" spans="1:15" x14ac:dyDescent="0.25">
      <c r="A215" s="19" t="s">
        <v>15</v>
      </c>
      <c r="B215" s="19" t="s">
        <v>16</v>
      </c>
      <c r="C215" s="18" t="s">
        <v>225</v>
      </c>
      <c r="D215" s="18" t="s">
        <v>21</v>
      </c>
      <c r="E215" s="18" t="s">
        <v>18</v>
      </c>
      <c r="F215" s="32">
        <v>30357.277333333332</v>
      </c>
      <c r="G215" s="47">
        <v>21872.045999999998</v>
      </c>
      <c r="H215" s="47">
        <v>16893.562999999998</v>
      </c>
      <c r="I215" s="47">
        <v>107414.59699999999</v>
      </c>
      <c r="J215" s="47">
        <v>46967.048999999999</v>
      </c>
      <c r="K215" s="47">
        <v>44649.675000000003</v>
      </c>
      <c r="L215" s="47">
        <v>40847.949999999997</v>
      </c>
      <c r="M215" s="47">
        <v>32829.837</v>
      </c>
      <c r="N215" s="47">
        <v>22724.95</v>
      </c>
      <c r="O215" s="47">
        <v>35517.044999999998</v>
      </c>
    </row>
    <row r="216" spans="1:15" x14ac:dyDescent="0.25">
      <c r="A216" s="19" t="s">
        <v>15</v>
      </c>
      <c r="B216" s="19" t="s">
        <v>16</v>
      </c>
      <c r="C216" s="18" t="s">
        <v>226</v>
      </c>
      <c r="D216" s="18" t="s">
        <v>21</v>
      </c>
      <c r="E216" s="18" t="s">
        <v>18</v>
      </c>
      <c r="F216" s="32">
        <v>125392.33566666667</v>
      </c>
      <c r="G216" s="47">
        <v>72393.39</v>
      </c>
      <c r="H216" s="47">
        <v>56894.733999999997</v>
      </c>
      <c r="I216" s="47">
        <v>131925.394</v>
      </c>
      <c r="J216" s="47">
        <v>162066.33300000001</v>
      </c>
      <c r="K216" s="47">
        <v>112237.508</v>
      </c>
      <c r="L216" s="47">
        <v>128990.59699999999</v>
      </c>
      <c r="M216" s="47">
        <v>163599.52799999999</v>
      </c>
      <c r="N216" s="47">
        <v>108912.004</v>
      </c>
      <c r="O216" s="47">
        <v>103665.47500000001</v>
      </c>
    </row>
    <row r="217" spans="1:15" x14ac:dyDescent="0.25">
      <c r="A217" s="19" t="s">
        <v>15</v>
      </c>
      <c r="B217" s="19" t="s">
        <v>16</v>
      </c>
      <c r="C217" s="18" t="s">
        <v>227</v>
      </c>
      <c r="D217" s="18" t="s">
        <v>21</v>
      </c>
      <c r="E217" s="18" t="s">
        <v>18</v>
      </c>
      <c r="F217" s="32">
        <v>312232.35399999999</v>
      </c>
      <c r="G217" s="47">
        <v>124423.446</v>
      </c>
      <c r="H217" s="47">
        <v>158922.28700000001</v>
      </c>
      <c r="I217" s="47">
        <v>173653.97099999999</v>
      </c>
      <c r="J217" s="47">
        <v>175573.704</v>
      </c>
      <c r="K217" s="47">
        <v>183199.29199999999</v>
      </c>
      <c r="L217" s="47">
        <v>207884.68700000001</v>
      </c>
      <c r="M217" s="47">
        <v>291314.70199999999</v>
      </c>
      <c r="N217" s="47">
        <v>367981.96799999999</v>
      </c>
      <c r="O217" s="47">
        <v>277400.39199999999</v>
      </c>
    </row>
    <row r="218" spans="1:15" x14ac:dyDescent="0.25">
      <c r="A218" s="19" t="s">
        <v>15</v>
      </c>
      <c r="B218" s="19" t="s">
        <v>16</v>
      </c>
      <c r="C218" s="18" t="s">
        <v>228</v>
      </c>
      <c r="D218" s="18" t="s">
        <v>21</v>
      </c>
      <c r="E218" s="18" t="s">
        <v>18</v>
      </c>
      <c r="F218" s="32">
        <v>3635.8093333333331</v>
      </c>
      <c r="G218" s="47">
        <v>2316.1379999999999</v>
      </c>
      <c r="H218" s="47">
        <v>706.05899999999997</v>
      </c>
      <c r="I218" s="47">
        <v>5137.5</v>
      </c>
      <c r="J218" s="47">
        <v>628.25599999999997</v>
      </c>
      <c r="K218" s="47">
        <v>481.09800000000001</v>
      </c>
      <c r="L218" s="47">
        <v>491.61200000000002</v>
      </c>
      <c r="M218" s="47">
        <v>1132.1869999999999</v>
      </c>
      <c r="N218" s="47">
        <v>9539.0490000000009</v>
      </c>
      <c r="O218" s="47">
        <v>236.19200000000001</v>
      </c>
    </row>
    <row r="219" spans="1:15" x14ac:dyDescent="0.25">
      <c r="A219" s="19" t="s">
        <v>15</v>
      </c>
      <c r="B219" s="19" t="s">
        <v>16</v>
      </c>
      <c r="C219" s="18" t="s">
        <v>229</v>
      </c>
      <c r="D219" s="18" t="s">
        <v>21</v>
      </c>
      <c r="E219" s="18" t="s">
        <v>18</v>
      </c>
      <c r="F219" s="32">
        <v>3072.9613333333332</v>
      </c>
      <c r="G219" s="47">
        <v>3.1259999999999999</v>
      </c>
      <c r="H219" s="47">
        <v>73.084999999999994</v>
      </c>
      <c r="I219" s="47">
        <v>198.88499999999999</v>
      </c>
      <c r="J219" s="47">
        <v>8570.6859999999997</v>
      </c>
      <c r="K219" s="47">
        <v>73.424000000000007</v>
      </c>
      <c r="L219" s="47">
        <v>4413.8289999999997</v>
      </c>
      <c r="M219" s="47">
        <v>1252.771</v>
      </c>
      <c r="N219" s="47">
        <v>1655.921</v>
      </c>
      <c r="O219" s="47">
        <v>6310.192</v>
      </c>
    </row>
    <row r="220" spans="1:15" x14ac:dyDescent="0.25">
      <c r="A220" s="19" t="s">
        <v>15</v>
      </c>
      <c r="B220" s="19" t="s">
        <v>16</v>
      </c>
      <c r="C220" s="18" t="s">
        <v>230</v>
      </c>
      <c r="D220" s="18" t="s">
        <v>21</v>
      </c>
      <c r="E220" s="18" t="s">
        <v>18</v>
      </c>
      <c r="F220" s="32">
        <v>1509.3836666666666</v>
      </c>
      <c r="G220" s="47">
        <v>390.20699999999999</v>
      </c>
      <c r="H220" s="47">
        <v>1136.3699999999999</v>
      </c>
      <c r="I220" s="47">
        <v>3967.53</v>
      </c>
      <c r="J220" s="47">
        <v>1382.598</v>
      </c>
      <c r="K220" s="47">
        <v>15140.637000000001</v>
      </c>
      <c r="L220" s="47">
        <v>1305.0650000000001</v>
      </c>
      <c r="M220" s="47">
        <v>667.55600000000004</v>
      </c>
      <c r="N220" s="47">
        <v>3294.0659999999998</v>
      </c>
      <c r="O220" s="47">
        <v>566.529</v>
      </c>
    </row>
    <row r="221" spans="1:15" x14ac:dyDescent="0.25">
      <c r="A221" s="19" t="s">
        <v>15</v>
      </c>
      <c r="B221" s="19" t="s">
        <v>16</v>
      </c>
      <c r="C221" s="18" t="s">
        <v>231</v>
      </c>
      <c r="D221" s="18" t="s">
        <v>21</v>
      </c>
      <c r="E221" s="18" t="s">
        <v>18</v>
      </c>
      <c r="F221" s="32">
        <v>19573.343333333334</v>
      </c>
      <c r="G221" s="47">
        <v>12074.593999999999</v>
      </c>
      <c r="H221" s="47">
        <v>15414.822</v>
      </c>
      <c r="I221" s="47">
        <v>25253.841</v>
      </c>
      <c r="J221" s="47">
        <v>18982.474999999999</v>
      </c>
      <c r="K221" s="47">
        <v>16219.037</v>
      </c>
      <c r="L221" s="47">
        <v>16769.876</v>
      </c>
      <c r="M221" s="47">
        <v>22022.255000000001</v>
      </c>
      <c r="N221" s="47">
        <v>17301.543000000001</v>
      </c>
      <c r="O221" s="47">
        <v>19396.232</v>
      </c>
    </row>
    <row r="222" spans="1:15" x14ac:dyDescent="0.25">
      <c r="A222" s="19" t="s">
        <v>15</v>
      </c>
      <c r="B222" s="19" t="s">
        <v>16</v>
      </c>
      <c r="C222" s="18" t="s">
        <v>232</v>
      </c>
      <c r="D222" s="18" t="s">
        <v>21</v>
      </c>
      <c r="E222" s="18" t="s">
        <v>18</v>
      </c>
      <c r="F222" s="32">
        <v>113640.00533333333</v>
      </c>
      <c r="G222" s="47">
        <v>41525.487999999998</v>
      </c>
      <c r="H222" s="47">
        <v>92155.716</v>
      </c>
      <c r="I222" s="47">
        <v>83191.782000000007</v>
      </c>
      <c r="J222" s="47">
        <v>95606.290999999997</v>
      </c>
      <c r="K222" s="47">
        <v>99637.842000000004</v>
      </c>
      <c r="L222" s="47">
        <v>96395.644</v>
      </c>
      <c r="M222" s="47">
        <v>140495.823</v>
      </c>
      <c r="N222" s="47">
        <v>117186.307</v>
      </c>
      <c r="O222" s="47">
        <v>83237.885999999999</v>
      </c>
    </row>
    <row r="223" spans="1:15" x14ac:dyDescent="0.25">
      <c r="A223" s="19" t="s">
        <v>15</v>
      </c>
      <c r="B223" s="19" t="s">
        <v>16</v>
      </c>
      <c r="C223" s="18" t="s">
        <v>233</v>
      </c>
      <c r="D223" s="18" t="s">
        <v>21</v>
      </c>
      <c r="E223" s="18" t="s">
        <v>18</v>
      </c>
      <c r="F223" s="32">
        <v>4653.0523333333331</v>
      </c>
      <c r="G223" s="47" t="s">
        <v>64</v>
      </c>
      <c r="H223" s="47">
        <v>10420.89</v>
      </c>
      <c r="I223" s="47">
        <v>665.952</v>
      </c>
      <c r="J223" s="47">
        <v>967.66</v>
      </c>
      <c r="K223" s="47">
        <v>13637.924999999999</v>
      </c>
      <c r="L223" s="47">
        <v>13944.891</v>
      </c>
      <c r="M223" s="47">
        <v>3515.5059999999999</v>
      </c>
      <c r="N223" s="47">
        <v>876.88400000000001</v>
      </c>
      <c r="O223" s="47">
        <v>9566.7669999999998</v>
      </c>
    </row>
    <row r="224" spans="1:15" x14ac:dyDescent="0.25">
      <c r="A224" s="19" t="s">
        <v>15</v>
      </c>
      <c r="B224" s="19" t="s">
        <v>16</v>
      </c>
      <c r="C224" s="18" t="s">
        <v>234</v>
      </c>
      <c r="D224" s="18" t="s">
        <v>21</v>
      </c>
      <c r="E224" s="18" t="s">
        <v>18</v>
      </c>
      <c r="F224" s="32">
        <v>3757.1296666666663</v>
      </c>
      <c r="G224" s="47">
        <v>1922.0250000000001</v>
      </c>
      <c r="H224" s="47">
        <v>1397.3710000000001</v>
      </c>
      <c r="I224" s="47">
        <v>1097.02</v>
      </c>
      <c r="J224" s="47">
        <v>101.52500000000001</v>
      </c>
      <c r="K224" s="47">
        <v>393.57799999999997</v>
      </c>
      <c r="L224" s="47">
        <v>2447.2719999999999</v>
      </c>
      <c r="M224" s="47">
        <v>3152.87</v>
      </c>
      <c r="N224" s="47">
        <v>7263.0140000000001</v>
      </c>
      <c r="O224" s="47">
        <v>855.505</v>
      </c>
    </row>
    <row r="225" spans="1:15" x14ac:dyDescent="0.25">
      <c r="A225" s="19" t="s">
        <v>15</v>
      </c>
      <c r="B225" s="19" t="s">
        <v>16</v>
      </c>
      <c r="C225" s="18" t="s">
        <v>235</v>
      </c>
      <c r="D225" s="18" t="s">
        <v>21</v>
      </c>
      <c r="E225" s="18" t="s">
        <v>18</v>
      </c>
      <c r="F225" s="32">
        <v>913.60600000000011</v>
      </c>
      <c r="G225" s="47">
        <v>687.56</v>
      </c>
      <c r="H225" s="47">
        <v>952.99</v>
      </c>
      <c r="I225" s="47">
        <v>277.11700000000002</v>
      </c>
      <c r="J225" s="47">
        <v>117.84399999999999</v>
      </c>
      <c r="K225" s="47">
        <v>2423.5100000000002</v>
      </c>
      <c r="L225" s="47">
        <v>24530.57</v>
      </c>
      <c r="M225" s="47">
        <v>1713.934</v>
      </c>
      <c r="N225" s="47">
        <v>129.15299999999999</v>
      </c>
      <c r="O225" s="47">
        <v>897.73099999999999</v>
      </c>
    </row>
    <row r="226" spans="1:15" x14ac:dyDescent="0.25">
      <c r="A226" s="19" t="s">
        <v>15</v>
      </c>
      <c r="B226" s="19" t="s">
        <v>16</v>
      </c>
      <c r="C226" s="18" t="s">
        <v>236</v>
      </c>
      <c r="D226" s="18" t="s">
        <v>21</v>
      </c>
      <c r="E226" s="18" t="s">
        <v>18</v>
      </c>
      <c r="F226" s="32">
        <v>229.60333333333332</v>
      </c>
      <c r="G226" s="47">
        <v>163.05099999999999</v>
      </c>
      <c r="H226" s="47">
        <v>164.72900000000001</v>
      </c>
      <c r="I226" s="47">
        <v>226.87700000000001</v>
      </c>
      <c r="J226" s="47">
        <v>158.50299999999999</v>
      </c>
      <c r="K226" s="47">
        <v>1570.9369999999999</v>
      </c>
      <c r="L226" s="47">
        <v>10.577999999999999</v>
      </c>
      <c r="M226" s="47">
        <v>18.311</v>
      </c>
      <c r="N226" s="47">
        <v>670.49199999999996</v>
      </c>
      <c r="O226" s="47">
        <v>7.0000000000000001E-3</v>
      </c>
    </row>
    <row r="227" spans="1:15" x14ac:dyDescent="0.25">
      <c r="A227" s="19" t="s">
        <v>15</v>
      </c>
      <c r="B227" s="19" t="s">
        <v>16</v>
      </c>
      <c r="C227" s="18" t="s">
        <v>237</v>
      </c>
      <c r="D227" s="18" t="s">
        <v>21</v>
      </c>
      <c r="E227" s="18" t="s">
        <v>18</v>
      </c>
      <c r="F227" s="32">
        <v>193116.505</v>
      </c>
      <c r="G227" s="47">
        <v>68895.205000000002</v>
      </c>
      <c r="H227" s="47">
        <v>86011.284</v>
      </c>
      <c r="I227" s="47">
        <v>85611.179000000004</v>
      </c>
      <c r="J227" s="47">
        <v>212953.05</v>
      </c>
      <c r="K227" s="47">
        <v>123339.693</v>
      </c>
      <c r="L227" s="47">
        <v>143861.81700000001</v>
      </c>
      <c r="M227" s="47">
        <v>282857.935</v>
      </c>
      <c r="N227" s="47">
        <v>159327.81599999999</v>
      </c>
      <c r="O227" s="47">
        <v>137163.764</v>
      </c>
    </row>
    <row r="228" spans="1:15" x14ac:dyDescent="0.25">
      <c r="A228" s="19" t="s">
        <v>15</v>
      </c>
      <c r="B228" s="19" t="s">
        <v>16</v>
      </c>
      <c r="C228" s="18" t="s">
        <v>238</v>
      </c>
      <c r="D228" s="18" t="s">
        <v>21</v>
      </c>
      <c r="E228" s="18" t="s">
        <v>18</v>
      </c>
      <c r="F228" s="32">
        <v>11639.842666666666</v>
      </c>
      <c r="G228" s="47">
        <v>2181.7489999999998</v>
      </c>
      <c r="H228" s="47">
        <v>6047.6719999999996</v>
      </c>
      <c r="I228" s="47">
        <v>2555.4560000000001</v>
      </c>
      <c r="J228" s="47">
        <v>2203.4560000000001</v>
      </c>
      <c r="K228" s="47">
        <v>36734.864999999998</v>
      </c>
      <c r="L228" s="47">
        <v>9288.68</v>
      </c>
      <c r="M228" s="47">
        <v>4785.71</v>
      </c>
      <c r="N228" s="47">
        <v>13676.924999999999</v>
      </c>
      <c r="O228" s="47">
        <v>16456.893</v>
      </c>
    </row>
    <row r="229" spans="1:15" x14ac:dyDescent="0.25">
      <c r="A229" s="19" t="s">
        <v>15</v>
      </c>
      <c r="B229" s="19" t="s">
        <v>16</v>
      </c>
      <c r="C229" s="18" t="s">
        <v>239</v>
      </c>
      <c r="D229" s="18" t="s">
        <v>21</v>
      </c>
      <c r="E229" s="18" t="s">
        <v>18</v>
      </c>
      <c r="F229" s="32">
        <v>1697.4866666666667</v>
      </c>
      <c r="G229" s="47">
        <v>1610.2170000000001</v>
      </c>
      <c r="H229" s="47">
        <v>641.27099999999996</v>
      </c>
      <c r="I229" s="47">
        <v>383.13299999999998</v>
      </c>
      <c r="J229" s="47">
        <v>775.80399999999997</v>
      </c>
      <c r="K229" s="47">
        <v>859.23</v>
      </c>
      <c r="L229" s="47">
        <v>1199.451</v>
      </c>
      <c r="M229" s="47">
        <v>990.35599999999999</v>
      </c>
      <c r="N229" s="47">
        <v>1817.9849999999999</v>
      </c>
      <c r="O229" s="47">
        <v>2284.1190000000001</v>
      </c>
    </row>
    <row r="230" spans="1:15" x14ac:dyDescent="0.25">
      <c r="A230" s="19" t="s">
        <v>15</v>
      </c>
      <c r="B230" s="19" t="s">
        <v>16</v>
      </c>
      <c r="C230" s="18" t="s">
        <v>240</v>
      </c>
      <c r="D230" s="18" t="s">
        <v>21</v>
      </c>
      <c r="E230" s="18" t="s">
        <v>18</v>
      </c>
      <c r="F230" s="32">
        <v>895.89399999999989</v>
      </c>
      <c r="G230" s="47">
        <v>12092.807000000001</v>
      </c>
      <c r="H230" s="47">
        <v>342.13900000000001</v>
      </c>
      <c r="I230" s="47">
        <v>722.21900000000005</v>
      </c>
      <c r="J230" s="47">
        <v>12158.013999999999</v>
      </c>
      <c r="K230" s="47">
        <v>783.47400000000005</v>
      </c>
      <c r="L230" s="47">
        <v>908.75199999999995</v>
      </c>
      <c r="M230" s="47">
        <v>1163.788</v>
      </c>
      <c r="N230" s="47">
        <v>1161.577</v>
      </c>
      <c r="O230" s="47">
        <v>362.31700000000001</v>
      </c>
    </row>
    <row r="231" spans="1:15" x14ac:dyDescent="0.25">
      <c r="A231" s="19" t="s">
        <v>15</v>
      </c>
      <c r="B231" s="19" t="s">
        <v>16</v>
      </c>
      <c r="C231" s="18" t="s">
        <v>241</v>
      </c>
      <c r="D231" s="18" t="s">
        <v>21</v>
      </c>
      <c r="E231" s="18" t="s">
        <v>18</v>
      </c>
      <c r="F231" s="32">
        <v>486.33</v>
      </c>
      <c r="G231" s="47">
        <v>4.9850000000000003</v>
      </c>
      <c r="H231" s="47">
        <v>4.8600000000000003</v>
      </c>
      <c r="I231" s="47">
        <v>38.037999999999997</v>
      </c>
      <c r="J231" s="47">
        <v>71.308000000000007</v>
      </c>
      <c r="K231" s="47">
        <v>326.95699999999999</v>
      </c>
      <c r="L231" s="47">
        <v>10.066000000000001</v>
      </c>
      <c r="M231" s="47">
        <v>404.387</v>
      </c>
      <c r="N231" s="47">
        <v>147.15600000000001</v>
      </c>
      <c r="O231" s="47">
        <v>907.447</v>
      </c>
    </row>
    <row r="232" spans="1:15" x14ac:dyDescent="0.25">
      <c r="A232" s="19" t="s">
        <v>15</v>
      </c>
      <c r="B232" s="19" t="s">
        <v>16</v>
      </c>
      <c r="C232" s="18" t="s">
        <v>242</v>
      </c>
      <c r="D232" s="18" t="s">
        <v>21</v>
      </c>
      <c r="E232" s="18" t="s">
        <v>18</v>
      </c>
      <c r="F232" s="32">
        <v>1775.7483333333332</v>
      </c>
      <c r="G232" s="47">
        <v>20.832000000000001</v>
      </c>
      <c r="H232" s="47">
        <v>126.93600000000001</v>
      </c>
      <c r="I232" s="47">
        <v>96.28</v>
      </c>
      <c r="J232" s="47">
        <v>860.03499999999997</v>
      </c>
      <c r="K232" s="47">
        <v>412.548</v>
      </c>
      <c r="L232" s="47">
        <v>255.63499999999999</v>
      </c>
      <c r="M232" s="47">
        <v>1553.9939999999999</v>
      </c>
      <c r="N232" s="47">
        <v>1560.7429999999999</v>
      </c>
      <c r="O232" s="47">
        <v>2212.5079999999998</v>
      </c>
    </row>
    <row r="233" spans="1:15" x14ac:dyDescent="0.25">
      <c r="A233" s="19" t="s">
        <v>15</v>
      </c>
      <c r="B233" s="19" t="s">
        <v>16</v>
      </c>
      <c r="C233" s="18" t="s">
        <v>243</v>
      </c>
      <c r="D233" s="18" t="s">
        <v>21</v>
      </c>
      <c r="E233" s="18" t="s">
        <v>18</v>
      </c>
      <c r="F233" s="32">
        <v>128440.40033333334</v>
      </c>
      <c r="G233" s="47">
        <v>73004.471999999994</v>
      </c>
      <c r="H233" s="47">
        <v>53171.267999999996</v>
      </c>
      <c r="I233" s="47">
        <v>104942.774</v>
      </c>
      <c r="J233" s="47">
        <v>151970.16</v>
      </c>
      <c r="K233" s="47">
        <v>84063.12</v>
      </c>
      <c r="L233" s="47">
        <v>61263.283000000003</v>
      </c>
      <c r="M233" s="47">
        <v>179410.139</v>
      </c>
      <c r="N233" s="47">
        <v>110844.11</v>
      </c>
      <c r="O233" s="47">
        <v>95066.952000000005</v>
      </c>
    </row>
  </sheetData>
  <autoFilter ref="A6:O204">
    <sortState ref="A6:O203">
      <sortCondition descending="1" ref="F5:F203"/>
    </sortState>
  </autoFilter>
  <hyperlinks>
    <hyperlink ref="F1" location="'CONTENTS &amp; NOTES'!A1" display="Return to Contents pag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18"/>
  <sheetViews>
    <sheetView showGridLines="0" workbookViewId="0"/>
  </sheetViews>
  <sheetFormatPr defaultColWidth="9.28515625" defaultRowHeight="12" x14ac:dyDescent="0.25"/>
  <cols>
    <col min="1" max="2" width="9.28515625" style="2"/>
    <col min="3" max="3" width="23.42578125" style="2" customWidth="1"/>
    <col min="4" max="4" width="4.85546875" style="2" customWidth="1"/>
    <col min="5" max="5" width="12.42578125" style="2" customWidth="1"/>
    <col min="6" max="6" width="12.85546875" style="3" customWidth="1"/>
    <col min="7" max="7" width="11.28515625" style="2" bestFit="1" customWidth="1"/>
    <col min="8" max="12" width="11.140625" style="2" bestFit="1" customWidth="1"/>
    <col min="13" max="13" width="12.42578125" style="2" bestFit="1" customWidth="1"/>
    <col min="14" max="15" width="11.140625" style="2" bestFit="1" customWidth="1"/>
    <col min="16" max="16384" width="9.28515625" style="2"/>
  </cols>
  <sheetData>
    <row r="1" spans="1:15" ht="14.4" x14ac:dyDescent="0.25">
      <c r="A1" s="1" t="s">
        <v>342</v>
      </c>
      <c r="F1" s="107" t="s">
        <v>366</v>
      </c>
      <c r="G1" s="108"/>
      <c r="H1" s="109"/>
    </row>
    <row r="2" spans="1:15" s="4" customFormat="1" x14ac:dyDescent="0.25">
      <c r="A2" s="4" t="s">
        <v>1</v>
      </c>
      <c r="B2" s="5" t="s">
        <v>281</v>
      </c>
      <c r="F2" s="6"/>
    </row>
    <row r="3" spans="1:15" s="9" customFormat="1" ht="24" x14ac:dyDescent="0.25">
      <c r="A3" s="7" t="s">
        <v>3</v>
      </c>
      <c r="B3" s="7" t="s">
        <v>4</v>
      </c>
      <c r="C3" s="7" t="s">
        <v>5</v>
      </c>
      <c r="D3" s="7"/>
      <c r="E3" s="7" t="s">
        <v>6</v>
      </c>
      <c r="F3" s="8" t="s">
        <v>250</v>
      </c>
      <c r="G3" s="7" t="s">
        <v>8</v>
      </c>
      <c r="H3" s="7" t="s">
        <v>9</v>
      </c>
      <c r="I3" s="7" t="s">
        <v>10</v>
      </c>
      <c r="J3" s="7" t="s">
        <v>11</v>
      </c>
      <c r="K3" s="7" t="s">
        <v>12</v>
      </c>
      <c r="L3" s="7" t="s">
        <v>13</v>
      </c>
      <c r="M3" s="7" t="s">
        <v>14</v>
      </c>
      <c r="N3" s="7" t="s">
        <v>246</v>
      </c>
      <c r="O3" s="7" t="s">
        <v>251</v>
      </c>
    </row>
    <row r="4" spans="1:15" s="9" customFormat="1" x14ac:dyDescent="0.25">
      <c r="A4" s="10"/>
      <c r="B4" s="10"/>
      <c r="C4" s="12" t="s">
        <v>370</v>
      </c>
      <c r="D4" s="10"/>
      <c r="E4" s="10"/>
      <c r="F4" s="94"/>
      <c r="G4" s="12">
        <f>(COUNTIF(G7:G10001,"&gt;0")-1)</f>
        <v>139</v>
      </c>
      <c r="H4" s="12">
        <f t="shared" ref="H4:O4" si="0">(COUNTIF(H7:H10001,"&gt;0")-1)</f>
        <v>153</v>
      </c>
      <c r="I4" s="12">
        <f t="shared" si="0"/>
        <v>147</v>
      </c>
      <c r="J4" s="12">
        <f t="shared" si="0"/>
        <v>157</v>
      </c>
      <c r="K4" s="12">
        <f t="shared" si="0"/>
        <v>164</v>
      </c>
      <c r="L4" s="12">
        <f t="shared" si="0"/>
        <v>149</v>
      </c>
      <c r="M4" s="12">
        <f t="shared" si="0"/>
        <v>154</v>
      </c>
      <c r="N4" s="12">
        <f t="shared" si="0"/>
        <v>159</v>
      </c>
      <c r="O4" s="12">
        <f t="shared" si="0"/>
        <v>154</v>
      </c>
    </row>
    <row r="5" spans="1:15" s="9" customFormat="1" x14ac:dyDescent="0.25">
      <c r="A5" s="10"/>
      <c r="B5" s="10"/>
      <c r="C5" s="115" t="s">
        <v>371</v>
      </c>
      <c r="D5" s="10"/>
      <c r="E5" s="10"/>
      <c r="F5" s="94">
        <f>SUBTOTAL(9,F7:F189)</f>
        <v>5829262.9860000014</v>
      </c>
      <c r="G5" s="94">
        <f t="shared" ref="G5:O5" si="1">SUBTOTAL(9,G7:G189)</f>
        <v>1776992.9169999999</v>
      </c>
      <c r="H5" s="94">
        <f t="shared" si="1"/>
        <v>2557307.350000002</v>
      </c>
      <c r="I5" s="94">
        <f t="shared" si="1"/>
        <v>3493354.0919999979</v>
      </c>
      <c r="J5" s="94">
        <f t="shared" si="1"/>
        <v>4525858.5569999991</v>
      </c>
      <c r="K5" s="94">
        <f t="shared" si="1"/>
        <v>4247371.3450000007</v>
      </c>
      <c r="L5" s="94">
        <f t="shared" si="1"/>
        <v>4664338.473000003</v>
      </c>
      <c r="M5" s="94">
        <f t="shared" si="1"/>
        <v>5630874.7380000055</v>
      </c>
      <c r="N5" s="94">
        <f t="shared" si="1"/>
        <v>6044032.2230000002</v>
      </c>
      <c r="O5" s="94">
        <f t="shared" si="1"/>
        <v>5812881.9969999995</v>
      </c>
    </row>
    <row r="6" spans="1:15" s="9" customFormat="1" x14ac:dyDescent="0.25">
      <c r="A6" s="14"/>
      <c r="B6" s="14"/>
      <c r="C6" s="14"/>
      <c r="D6" s="14"/>
      <c r="E6" s="14"/>
      <c r="F6" s="15"/>
      <c r="G6" s="14"/>
      <c r="H6" s="14"/>
      <c r="I6" s="14"/>
      <c r="J6" s="14"/>
      <c r="K6" s="14"/>
      <c r="L6" s="14"/>
      <c r="M6" s="14"/>
      <c r="N6" s="14"/>
      <c r="O6" s="14"/>
    </row>
    <row r="7" spans="1:15" x14ac:dyDescent="0.25">
      <c r="A7" s="19" t="s">
        <v>15</v>
      </c>
      <c r="B7" s="19" t="s">
        <v>16</v>
      </c>
      <c r="C7" s="18" t="s">
        <v>20</v>
      </c>
      <c r="D7" s="18"/>
      <c r="E7" s="18" t="s">
        <v>18</v>
      </c>
      <c r="F7" s="32">
        <f t="shared" ref="F7:F38" si="2">SUM(M7:O7)/3</f>
        <v>1251277.2036666668</v>
      </c>
      <c r="G7" s="47">
        <v>112880.60400000001</v>
      </c>
      <c r="H7" s="47">
        <v>208987.489</v>
      </c>
      <c r="I7" s="47">
        <v>344970.50199999998</v>
      </c>
      <c r="J7" s="47">
        <v>470489.761</v>
      </c>
      <c r="K7" s="47">
        <v>521083.62800000003</v>
      </c>
      <c r="L7" s="47">
        <v>684410.15899999999</v>
      </c>
      <c r="M7" s="47">
        <v>928081.41599999997</v>
      </c>
      <c r="N7" s="47">
        <v>1266181.1040000001</v>
      </c>
      <c r="O7" s="47">
        <v>1559569.091</v>
      </c>
    </row>
    <row r="8" spans="1:15" x14ac:dyDescent="0.25">
      <c r="A8" s="36" t="s">
        <v>15</v>
      </c>
      <c r="B8" s="36" t="s">
        <v>16</v>
      </c>
      <c r="C8" s="26" t="s">
        <v>369</v>
      </c>
      <c r="D8" s="27"/>
      <c r="E8" s="36" t="s">
        <v>18</v>
      </c>
      <c r="F8" s="32">
        <f t="shared" si="2"/>
        <v>683638.48633333331</v>
      </c>
      <c r="G8" s="43">
        <v>346065.64500000008</v>
      </c>
      <c r="H8" s="43">
        <v>489721.82699999993</v>
      </c>
      <c r="I8" s="43">
        <v>719568.02899999998</v>
      </c>
      <c r="J8" s="43">
        <v>878618.76500000025</v>
      </c>
      <c r="K8" s="43">
        <v>760755.87300000002</v>
      </c>
      <c r="L8" s="43">
        <v>727709.15599999996</v>
      </c>
      <c r="M8" s="43">
        <v>713494.18699999992</v>
      </c>
      <c r="N8" s="43">
        <v>653577.42699999991</v>
      </c>
      <c r="O8" s="43">
        <v>683843.84499999997</v>
      </c>
    </row>
    <row r="9" spans="1:15" x14ac:dyDescent="0.25">
      <c r="A9" s="19" t="s">
        <v>15</v>
      </c>
      <c r="B9" s="19" t="s">
        <v>16</v>
      </c>
      <c r="C9" s="18" t="s">
        <v>17</v>
      </c>
      <c r="D9" s="18"/>
      <c r="E9" s="18" t="s">
        <v>18</v>
      </c>
      <c r="F9" s="32">
        <f t="shared" si="2"/>
        <v>609523.69333333336</v>
      </c>
      <c r="G9" s="47">
        <v>99384.653999999995</v>
      </c>
      <c r="H9" s="47">
        <v>138259.851</v>
      </c>
      <c r="I9" s="47">
        <v>274322.14</v>
      </c>
      <c r="J9" s="47">
        <v>365783.13199999998</v>
      </c>
      <c r="K9" s="47">
        <v>379210.94099999999</v>
      </c>
      <c r="L9" s="47">
        <v>414658.24</v>
      </c>
      <c r="M9" s="47">
        <v>522491.72600000002</v>
      </c>
      <c r="N9" s="47">
        <v>684226.53899999999</v>
      </c>
      <c r="O9" s="47">
        <v>621852.81499999994</v>
      </c>
    </row>
    <row r="10" spans="1:15" x14ac:dyDescent="0.25">
      <c r="A10" s="19" t="s">
        <v>15</v>
      </c>
      <c r="B10" s="19" t="s">
        <v>16</v>
      </c>
      <c r="C10" s="18" t="s">
        <v>77</v>
      </c>
      <c r="D10" s="18"/>
      <c r="E10" s="18" t="s">
        <v>18</v>
      </c>
      <c r="F10" s="32">
        <f t="shared" si="2"/>
        <v>599063.48733333324</v>
      </c>
      <c r="G10" s="47">
        <v>502140.78899999999</v>
      </c>
      <c r="H10" s="47">
        <v>400964.978</v>
      </c>
      <c r="I10" s="47">
        <v>472448.033</v>
      </c>
      <c r="J10" s="47">
        <v>511333.46799999999</v>
      </c>
      <c r="K10" s="47">
        <v>502659.22</v>
      </c>
      <c r="L10" s="47">
        <v>511530.65</v>
      </c>
      <c r="M10" s="47">
        <v>644574.90099999995</v>
      </c>
      <c r="N10" s="47">
        <v>590164.65800000005</v>
      </c>
      <c r="O10" s="47">
        <v>562450.90300000005</v>
      </c>
    </row>
    <row r="11" spans="1:15" x14ac:dyDescent="0.25">
      <c r="A11" s="19" t="s">
        <v>15</v>
      </c>
      <c r="B11" s="19" t="s">
        <v>16</v>
      </c>
      <c r="C11" s="18" t="s">
        <v>35</v>
      </c>
      <c r="D11" s="18"/>
      <c r="E11" s="18" t="s">
        <v>18</v>
      </c>
      <c r="F11" s="32">
        <f t="shared" si="2"/>
        <v>403879.34533333336</v>
      </c>
      <c r="G11" s="47">
        <v>123283.223</v>
      </c>
      <c r="H11" s="47">
        <v>325252.81900000002</v>
      </c>
      <c r="I11" s="47">
        <v>420549.47499999998</v>
      </c>
      <c r="J11" s="47">
        <v>515527.01899999997</v>
      </c>
      <c r="K11" s="47">
        <v>416551.85399999999</v>
      </c>
      <c r="L11" s="47">
        <v>391039.50400000002</v>
      </c>
      <c r="M11" s="47">
        <v>373307.77100000001</v>
      </c>
      <c r="N11" s="47">
        <v>450833.51400000002</v>
      </c>
      <c r="O11" s="47">
        <v>387496.75099999999</v>
      </c>
    </row>
    <row r="12" spans="1:15" x14ac:dyDescent="0.25">
      <c r="A12" s="19" t="s">
        <v>15</v>
      </c>
      <c r="B12" s="19" t="s">
        <v>16</v>
      </c>
      <c r="C12" s="18" t="s">
        <v>26</v>
      </c>
      <c r="D12" s="18"/>
      <c r="E12" s="18" t="s">
        <v>18</v>
      </c>
      <c r="F12" s="32">
        <f t="shared" si="2"/>
        <v>326181.13766666665</v>
      </c>
      <c r="G12" s="47">
        <v>78727.183000000005</v>
      </c>
      <c r="H12" s="47">
        <v>174469.98199999999</v>
      </c>
      <c r="I12" s="47">
        <v>233048.20199999999</v>
      </c>
      <c r="J12" s="47">
        <v>268727.74300000002</v>
      </c>
      <c r="K12" s="47">
        <v>269967.36499999999</v>
      </c>
      <c r="L12" s="47">
        <v>305532.62900000002</v>
      </c>
      <c r="M12" s="47">
        <v>323335.152</v>
      </c>
      <c r="N12" s="47">
        <v>323697.74800000002</v>
      </c>
      <c r="O12" s="47">
        <v>331510.51299999998</v>
      </c>
    </row>
    <row r="13" spans="1:15" x14ac:dyDescent="0.25">
      <c r="A13" s="19" t="s">
        <v>15</v>
      </c>
      <c r="B13" s="19" t="s">
        <v>16</v>
      </c>
      <c r="C13" s="18" t="s">
        <v>50</v>
      </c>
      <c r="D13" s="18"/>
      <c r="E13" s="18" t="s">
        <v>18</v>
      </c>
      <c r="F13" s="32">
        <f t="shared" si="2"/>
        <v>270704.9483333333</v>
      </c>
      <c r="G13" s="47">
        <v>91646.657999999996</v>
      </c>
      <c r="H13" s="47">
        <v>156271.81099999999</v>
      </c>
      <c r="I13" s="47">
        <v>207156.079</v>
      </c>
      <c r="J13" s="47">
        <v>305182.28399999999</v>
      </c>
      <c r="K13" s="47">
        <v>245274.33</v>
      </c>
      <c r="L13" s="47">
        <v>250383.58799999999</v>
      </c>
      <c r="M13" s="47">
        <v>264466.12300000002</v>
      </c>
      <c r="N13" s="47">
        <v>297264.45899999997</v>
      </c>
      <c r="O13" s="47">
        <v>250384.26300000001</v>
      </c>
    </row>
    <row r="14" spans="1:15" x14ac:dyDescent="0.25">
      <c r="A14" s="19" t="s">
        <v>15</v>
      </c>
      <c r="B14" s="19" t="s">
        <v>16</v>
      </c>
      <c r="C14" s="18" t="s">
        <v>23</v>
      </c>
      <c r="D14" s="18"/>
      <c r="E14" s="18" t="s">
        <v>18</v>
      </c>
      <c r="F14" s="32">
        <f t="shared" si="2"/>
        <v>210815.87066666665</v>
      </c>
      <c r="G14" s="47">
        <v>10019.743</v>
      </c>
      <c r="H14" s="47">
        <v>11648.583000000001</v>
      </c>
      <c r="I14" s="47">
        <v>14981.388000000001</v>
      </c>
      <c r="J14" s="47">
        <v>27794.928</v>
      </c>
      <c r="K14" s="47">
        <v>42622.671000000002</v>
      </c>
      <c r="L14" s="47">
        <v>113541.08900000001</v>
      </c>
      <c r="M14" s="47">
        <v>225742.99799999999</v>
      </c>
      <c r="N14" s="47">
        <v>235606.39199999999</v>
      </c>
      <c r="O14" s="47">
        <v>171098.22200000001</v>
      </c>
    </row>
    <row r="15" spans="1:15" x14ac:dyDescent="0.25">
      <c r="A15" s="19" t="s">
        <v>15</v>
      </c>
      <c r="B15" s="19" t="s">
        <v>16</v>
      </c>
      <c r="C15" s="18" t="s">
        <v>37</v>
      </c>
      <c r="D15" s="18"/>
      <c r="E15" s="18" t="s">
        <v>18</v>
      </c>
      <c r="F15" s="32">
        <f t="shared" si="2"/>
        <v>206250.11766666666</v>
      </c>
      <c r="G15" s="47">
        <v>20026.837</v>
      </c>
      <c r="H15" s="47">
        <v>52276.650999999998</v>
      </c>
      <c r="I15" s="47">
        <v>47422.483</v>
      </c>
      <c r="J15" s="47">
        <v>115664.774</v>
      </c>
      <c r="K15" s="47">
        <v>169472.087</v>
      </c>
      <c r="L15" s="47">
        <v>239295.49100000001</v>
      </c>
      <c r="M15" s="47">
        <v>217923.71799999999</v>
      </c>
      <c r="N15" s="47">
        <v>296140.38699999999</v>
      </c>
      <c r="O15" s="47">
        <v>104686.24800000001</v>
      </c>
    </row>
    <row r="16" spans="1:15" x14ac:dyDescent="0.25">
      <c r="A16" s="19" t="s">
        <v>15</v>
      </c>
      <c r="B16" s="19" t="s">
        <v>16</v>
      </c>
      <c r="C16" s="18" t="s">
        <v>30</v>
      </c>
      <c r="D16" s="18"/>
      <c r="E16" s="18" t="s">
        <v>18</v>
      </c>
      <c r="F16" s="32">
        <f t="shared" si="2"/>
        <v>128806.174</v>
      </c>
      <c r="G16" s="47">
        <v>76213.695000000007</v>
      </c>
      <c r="H16" s="47">
        <v>89719.803</v>
      </c>
      <c r="I16" s="47">
        <v>101928.95600000001</v>
      </c>
      <c r="J16" s="47">
        <v>117360.15</v>
      </c>
      <c r="K16" s="47">
        <v>86998.565000000002</v>
      </c>
      <c r="L16" s="47">
        <v>105530.057</v>
      </c>
      <c r="M16" s="47">
        <v>169541.337</v>
      </c>
      <c r="N16" s="47">
        <v>96493.793999999994</v>
      </c>
      <c r="O16" s="47">
        <v>120383.391</v>
      </c>
    </row>
    <row r="17" spans="1:15" x14ac:dyDescent="0.25">
      <c r="A17" s="19" t="s">
        <v>15</v>
      </c>
      <c r="B17" s="19" t="s">
        <v>16</v>
      </c>
      <c r="C17" s="18" t="s">
        <v>22</v>
      </c>
      <c r="D17" s="18"/>
      <c r="E17" s="18" t="s">
        <v>18</v>
      </c>
      <c r="F17" s="32">
        <f t="shared" si="2"/>
        <v>117356.86700000001</v>
      </c>
      <c r="G17" s="47">
        <v>8886.7450000000008</v>
      </c>
      <c r="H17" s="47">
        <v>37267.57</v>
      </c>
      <c r="I17" s="47">
        <v>60159.593000000001</v>
      </c>
      <c r="J17" s="47">
        <v>94233.823999999993</v>
      </c>
      <c r="K17" s="47">
        <v>89684.96</v>
      </c>
      <c r="L17" s="47">
        <v>89946.582999999999</v>
      </c>
      <c r="M17" s="47">
        <v>129930.023</v>
      </c>
      <c r="N17" s="47">
        <v>67819.948999999993</v>
      </c>
      <c r="O17" s="47">
        <v>154320.62899999999</v>
      </c>
    </row>
    <row r="18" spans="1:15" x14ac:dyDescent="0.25">
      <c r="A18" s="19" t="s">
        <v>15</v>
      </c>
      <c r="B18" s="19" t="s">
        <v>16</v>
      </c>
      <c r="C18" s="18" t="s">
        <v>72</v>
      </c>
      <c r="D18" s="18"/>
      <c r="E18" s="18" t="s">
        <v>18</v>
      </c>
      <c r="F18" s="32">
        <f t="shared" si="2"/>
        <v>80954.280333333329</v>
      </c>
      <c r="G18" s="47">
        <v>20767.178</v>
      </c>
      <c r="H18" s="47">
        <v>85815.210999999996</v>
      </c>
      <c r="I18" s="47">
        <v>61662.334000000003</v>
      </c>
      <c r="J18" s="47">
        <v>46842.743000000002</v>
      </c>
      <c r="K18" s="47">
        <v>18913.386999999999</v>
      </c>
      <c r="L18" s="47">
        <v>16680.024000000001</v>
      </c>
      <c r="M18" s="47">
        <v>112569.25</v>
      </c>
      <c r="N18" s="47">
        <v>72054.195999999996</v>
      </c>
      <c r="O18" s="47">
        <v>58239.394999999997</v>
      </c>
    </row>
    <row r="19" spans="1:15" x14ac:dyDescent="0.25">
      <c r="A19" s="19" t="s">
        <v>15</v>
      </c>
      <c r="B19" s="19" t="s">
        <v>16</v>
      </c>
      <c r="C19" s="18" t="s">
        <v>27</v>
      </c>
      <c r="D19" s="18"/>
      <c r="E19" s="18" t="s">
        <v>18</v>
      </c>
      <c r="F19" s="32">
        <f t="shared" si="2"/>
        <v>80578.770333333334</v>
      </c>
      <c r="G19" s="47">
        <v>13649.648999999999</v>
      </c>
      <c r="H19" s="47">
        <v>26306.235000000001</v>
      </c>
      <c r="I19" s="47">
        <v>29048.690999999999</v>
      </c>
      <c r="J19" s="47">
        <v>47567.565999999999</v>
      </c>
      <c r="K19" s="47">
        <v>65160.184999999998</v>
      </c>
      <c r="L19" s="47">
        <v>80659.684999999998</v>
      </c>
      <c r="M19" s="47">
        <v>154247.96299999999</v>
      </c>
      <c r="N19" s="47">
        <v>48809.241000000002</v>
      </c>
      <c r="O19" s="47">
        <v>38679.107000000004</v>
      </c>
    </row>
    <row r="20" spans="1:15" x14ac:dyDescent="0.25">
      <c r="A20" s="19" t="s">
        <v>15</v>
      </c>
      <c r="B20" s="19" t="s">
        <v>16</v>
      </c>
      <c r="C20" s="18" t="s">
        <v>19</v>
      </c>
      <c r="D20" s="18"/>
      <c r="E20" s="18" t="s">
        <v>18</v>
      </c>
      <c r="F20" s="32">
        <f t="shared" si="2"/>
        <v>68309.72</v>
      </c>
      <c r="G20" s="47">
        <v>9331.5069999999996</v>
      </c>
      <c r="H20" s="47">
        <v>17429.87</v>
      </c>
      <c r="I20" s="47">
        <v>29320.406999999999</v>
      </c>
      <c r="J20" s="47">
        <v>27268.296999999999</v>
      </c>
      <c r="K20" s="47">
        <v>39166.464999999997</v>
      </c>
      <c r="L20" s="47">
        <v>49003.322999999997</v>
      </c>
      <c r="M20" s="47">
        <v>59567.442000000003</v>
      </c>
      <c r="N20" s="47">
        <v>67372.198999999993</v>
      </c>
      <c r="O20" s="47">
        <v>77989.519</v>
      </c>
    </row>
    <row r="21" spans="1:15" x14ac:dyDescent="0.25">
      <c r="A21" s="19" t="s">
        <v>15</v>
      </c>
      <c r="B21" s="19" t="s">
        <v>16</v>
      </c>
      <c r="C21" s="18" t="s">
        <v>31</v>
      </c>
      <c r="D21" s="18"/>
      <c r="E21" s="18" t="s">
        <v>18</v>
      </c>
      <c r="F21" s="32">
        <f t="shared" si="2"/>
        <v>63871.849000000009</v>
      </c>
      <c r="G21" s="47">
        <v>6284.4110000000001</v>
      </c>
      <c r="H21" s="47">
        <v>9861.6790000000001</v>
      </c>
      <c r="I21" s="47">
        <v>20043.263999999999</v>
      </c>
      <c r="J21" s="47">
        <v>18649.335999999999</v>
      </c>
      <c r="K21" s="47">
        <v>20997.870999999999</v>
      </c>
      <c r="L21" s="47">
        <v>26499.944</v>
      </c>
      <c r="M21" s="47">
        <v>68360.327999999994</v>
      </c>
      <c r="N21" s="47">
        <v>55740.707000000002</v>
      </c>
      <c r="O21" s="47">
        <v>67514.512000000002</v>
      </c>
    </row>
    <row r="22" spans="1:15" x14ac:dyDescent="0.25">
      <c r="A22" s="19" t="s">
        <v>15</v>
      </c>
      <c r="B22" s="19" t="s">
        <v>16</v>
      </c>
      <c r="C22" s="18" t="s">
        <v>40</v>
      </c>
      <c r="D22" s="18"/>
      <c r="E22" s="18" t="s">
        <v>18</v>
      </c>
      <c r="F22" s="32">
        <f t="shared" si="2"/>
        <v>59366.486999999994</v>
      </c>
      <c r="G22" s="47">
        <v>4600.0919999999996</v>
      </c>
      <c r="H22" s="47">
        <v>30180.948</v>
      </c>
      <c r="I22" s="47">
        <v>45575.605000000003</v>
      </c>
      <c r="J22" s="47">
        <v>36254.785000000003</v>
      </c>
      <c r="K22" s="47">
        <v>36126.745000000003</v>
      </c>
      <c r="L22" s="47">
        <v>49398.817000000003</v>
      </c>
      <c r="M22" s="47">
        <v>44739.146000000001</v>
      </c>
      <c r="N22" s="47">
        <v>83676.797999999995</v>
      </c>
      <c r="O22" s="47">
        <v>49683.517</v>
      </c>
    </row>
    <row r="23" spans="1:15" x14ac:dyDescent="0.25">
      <c r="A23" s="19" t="s">
        <v>15</v>
      </c>
      <c r="B23" s="19" t="s">
        <v>16</v>
      </c>
      <c r="C23" s="18" t="s">
        <v>53</v>
      </c>
      <c r="D23" s="18"/>
      <c r="E23" s="18" t="s">
        <v>18</v>
      </c>
      <c r="F23" s="32">
        <f t="shared" si="2"/>
        <v>53233.355000000003</v>
      </c>
      <c r="G23" s="47">
        <v>12424.578</v>
      </c>
      <c r="H23" s="47">
        <v>16240.950999999999</v>
      </c>
      <c r="I23" s="47">
        <v>26817.946</v>
      </c>
      <c r="J23" s="47">
        <v>38016.603000000003</v>
      </c>
      <c r="K23" s="47">
        <v>38773.339</v>
      </c>
      <c r="L23" s="47">
        <v>44951.849000000002</v>
      </c>
      <c r="M23" s="47">
        <v>45124.836000000003</v>
      </c>
      <c r="N23" s="47">
        <v>60445.226999999999</v>
      </c>
      <c r="O23" s="47">
        <v>54130.002</v>
      </c>
    </row>
    <row r="24" spans="1:15" x14ac:dyDescent="0.25">
      <c r="A24" s="19" t="s">
        <v>15</v>
      </c>
      <c r="B24" s="19" t="s">
        <v>16</v>
      </c>
      <c r="C24" s="18" t="s">
        <v>24</v>
      </c>
      <c r="D24" s="18"/>
      <c r="E24" s="18" t="s">
        <v>18</v>
      </c>
      <c r="F24" s="32">
        <f t="shared" si="2"/>
        <v>50971.017666666674</v>
      </c>
      <c r="G24" s="47">
        <v>46126.531000000003</v>
      </c>
      <c r="H24" s="47">
        <v>48870.83</v>
      </c>
      <c r="I24" s="47">
        <v>63189.120999999999</v>
      </c>
      <c r="J24" s="47">
        <v>145951.28400000001</v>
      </c>
      <c r="K24" s="47">
        <v>76890.816999999995</v>
      </c>
      <c r="L24" s="47">
        <v>100507.44</v>
      </c>
      <c r="M24" s="47">
        <v>38068.052000000003</v>
      </c>
      <c r="N24" s="47">
        <v>50919.493999999999</v>
      </c>
      <c r="O24" s="47">
        <v>63925.506999999998</v>
      </c>
    </row>
    <row r="25" spans="1:15" x14ac:dyDescent="0.25">
      <c r="A25" s="19" t="s">
        <v>15</v>
      </c>
      <c r="B25" s="19" t="s">
        <v>16</v>
      </c>
      <c r="C25" s="18" t="s">
        <v>25</v>
      </c>
      <c r="D25" s="18"/>
      <c r="E25" s="18" t="s">
        <v>18</v>
      </c>
      <c r="F25" s="32">
        <f t="shared" si="2"/>
        <v>49444.999000000003</v>
      </c>
      <c r="G25" s="47">
        <v>13460.944</v>
      </c>
      <c r="H25" s="47">
        <v>20512.804</v>
      </c>
      <c r="I25" s="47">
        <v>40073.35</v>
      </c>
      <c r="J25" s="47">
        <v>46865.067999999999</v>
      </c>
      <c r="K25" s="47">
        <v>37096.915999999997</v>
      </c>
      <c r="L25" s="47">
        <v>35554.82</v>
      </c>
      <c r="M25" s="47">
        <v>45726.389000000003</v>
      </c>
      <c r="N25" s="47">
        <v>49332.008000000002</v>
      </c>
      <c r="O25" s="47">
        <v>53276.6</v>
      </c>
    </row>
    <row r="26" spans="1:15" x14ac:dyDescent="0.25">
      <c r="A26" s="19" t="s">
        <v>15</v>
      </c>
      <c r="B26" s="19" t="s">
        <v>16</v>
      </c>
      <c r="C26" s="18" t="s">
        <v>28</v>
      </c>
      <c r="D26" s="18"/>
      <c r="E26" s="18" t="s">
        <v>18</v>
      </c>
      <c r="F26" s="32">
        <f t="shared" si="2"/>
        <v>44758.675333333325</v>
      </c>
      <c r="G26" s="47">
        <v>5067.7669999999998</v>
      </c>
      <c r="H26" s="47">
        <v>9099.57</v>
      </c>
      <c r="I26" s="47">
        <v>8311.8909999999996</v>
      </c>
      <c r="J26" s="47">
        <v>5560.3620000000001</v>
      </c>
      <c r="K26" s="47">
        <v>49973.347999999998</v>
      </c>
      <c r="L26" s="47">
        <v>50325.483</v>
      </c>
      <c r="M26" s="47">
        <v>45428.048999999999</v>
      </c>
      <c r="N26" s="47">
        <v>52981.277999999998</v>
      </c>
      <c r="O26" s="47">
        <v>35866.699000000001</v>
      </c>
    </row>
    <row r="27" spans="1:15" x14ac:dyDescent="0.25">
      <c r="A27" s="19" t="s">
        <v>15</v>
      </c>
      <c r="B27" s="19" t="s">
        <v>16</v>
      </c>
      <c r="C27" s="18" t="s">
        <v>89</v>
      </c>
      <c r="D27" s="18"/>
      <c r="E27" s="18" t="s">
        <v>18</v>
      </c>
      <c r="F27" s="32">
        <f t="shared" si="2"/>
        <v>44405.138333333329</v>
      </c>
      <c r="G27" s="47">
        <v>25562.722000000002</v>
      </c>
      <c r="H27" s="47">
        <v>28709.108</v>
      </c>
      <c r="I27" s="47">
        <v>29196.628000000001</v>
      </c>
      <c r="J27" s="47">
        <v>55483.459000000003</v>
      </c>
      <c r="K27" s="47">
        <v>40798.315999999999</v>
      </c>
      <c r="L27" s="47">
        <v>56528.108999999997</v>
      </c>
      <c r="M27" s="47">
        <v>37971.599999999999</v>
      </c>
      <c r="N27" s="47">
        <v>49969.930999999997</v>
      </c>
      <c r="O27" s="47">
        <v>45273.883999999998</v>
      </c>
    </row>
    <row r="28" spans="1:15" x14ac:dyDescent="0.25">
      <c r="A28" s="19" t="s">
        <v>15</v>
      </c>
      <c r="B28" s="19" t="s">
        <v>16</v>
      </c>
      <c r="C28" s="18" t="s">
        <v>46</v>
      </c>
      <c r="D28" s="18"/>
      <c r="E28" s="18" t="s">
        <v>18</v>
      </c>
      <c r="F28" s="32">
        <f t="shared" si="2"/>
        <v>41401.661</v>
      </c>
      <c r="G28" s="47">
        <v>4482.7070000000003</v>
      </c>
      <c r="H28" s="47">
        <v>15826.88</v>
      </c>
      <c r="I28" s="47">
        <v>15307.886</v>
      </c>
      <c r="J28" s="47">
        <v>46825.830999999998</v>
      </c>
      <c r="K28" s="47">
        <v>42478.989000000001</v>
      </c>
      <c r="L28" s="47">
        <v>23097.656999999999</v>
      </c>
      <c r="M28" s="47">
        <v>56805.394999999997</v>
      </c>
      <c r="N28" s="47">
        <v>40840.275000000001</v>
      </c>
      <c r="O28" s="47">
        <v>26559.312999999998</v>
      </c>
    </row>
    <row r="29" spans="1:15" x14ac:dyDescent="0.25">
      <c r="A29" s="19" t="s">
        <v>15</v>
      </c>
      <c r="B29" s="19" t="s">
        <v>16</v>
      </c>
      <c r="C29" s="18" t="s">
        <v>59</v>
      </c>
      <c r="D29" s="18"/>
      <c r="E29" s="18" t="s">
        <v>18</v>
      </c>
      <c r="F29" s="32">
        <f t="shared" si="2"/>
        <v>40791.674999999996</v>
      </c>
      <c r="G29" s="47">
        <v>227.18100000000001</v>
      </c>
      <c r="H29" s="47">
        <v>231.251</v>
      </c>
      <c r="I29" s="47">
        <v>1675.9179999999999</v>
      </c>
      <c r="J29" s="47">
        <v>5742.61</v>
      </c>
      <c r="K29" s="47">
        <v>26101.914000000001</v>
      </c>
      <c r="L29" s="47">
        <v>11815.906999999999</v>
      </c>
      <c r="M29" s="47">
        <v>70411.703999999998</v>
      </c>
      <c r="N29" s="47">
        <v>42504.962</v>
      </c>
      <c r="O29" s="47">
        <v>9458.3590000000004</v>
      </c>
    </row>
    <row r="30" spans="1:15" x14ac:dyDescent="0.25">
      <c r="A30" s="19" t="s">
        <v>15</v>
      </c>
      <c r="B30" s="19" t="s">
        <v>16</v>
      </c>
      <c r="C30" s="18" t="s">
        <v>39</v>
      </c>
      <c r="D30" s="18"/>
      <c r="E30" s="18" t="s">
        <v>18</v>
      </c>
      <c r="F30" s="32">
        <f t="shared" si="2"/>
        <v>27226.471999999998</v>
      </c>
      <c r="G30" s="47">
        <v>4829.8959999999997</v>
      </c>
      <c r="H30" s="47">
        <v>19961.394</v>
      </c>
      <c r="I30" s="47">
        <v>14611.244000000001</v>
      </c>
      <c r="J30" s="47">
        <v>31820.127</v>
      </c>
      <c r="K30" s="47">
        <v>29559.599999999999</v>
      </c>
      <c r="L30" s="47">
        <v>48345.438000000002</v>
      </c>
      <c r="M30" s="47">
        <v>9927.2469999999994</v>
      </c>
      <c r="N30" s="47">
        <v>34021.845999999998</v>
      </c>
      <c r="O30" s="47">
        <v>37730.322999999997</v>
      </c>
    </row>
    <row r="31" spans="1:15" x14ac:dyDescent="0.25">
      <c r="A31" s="19" t="s">
        <v>15</v>
      </c>
      <c r="B31" s="19" t="s">
        <v>16</v>
      </c>
      <c r="C31" s="18" t="s">
        <v>36</v>
      </c>
      <c r="D31" s="18"/>
      <c r="E31" s="18" t="s">
        <v>18</v>
      </c>
      <c r="F31" s="32">
        <f t="shared" si="2"/>
        <v>25768.575666666668</v>
      </c>
      <c r="G31" s="47">
        <v>14273.972</v>
      </c>
      <c r="H31" s="47">
        <v>16786.208999999999</v>
      </c>
      <c r="I31" s="47">
        <v>5962.152</v>
      </c>
      <c r="J31" s="47">
        <v>3667.241</v>
      </c>
      <c r="K31" s="47">
        <v>4058.5</v>
      </c>
      <c r="L31" s="47">
        <v>3538.1950000000002</v>
      </c>
      <c r="M31" s="47">
        <v>34999.031000000003</v>
      </c>
      <c r="N31" s="47">
        <v>16472.484</v>
      </c>
      <c r="O31" s="47">
        <v>25834.212</v>
      </c>
    </row>
    <row r="32" spans="1:15" x14ac:dyDescent="0.25">
      <c r="A32" s="19" t="s">
        <v>15</v>
      </c>
      <c r="B32" s="19" t="s">
        <v>16</v>
      </c>
      <c r="C32" s="18" t="s">
        <v>32</v>
      </c>
      <c r="D32" s="18"/>
      <c r="E32" s="18" t="s">
        <v>18</v>
      </c>
      <c r="F32" s="32">
        <f t="shared" si="2"/>
        <v>25756.516666666663</v>
      </c>
      <c r="G32" s="47">
        <v>24311.591</v>
      </c>
      <c r="H32" s="47">
        <v>2323.4560000000001</v>
      </c>
      <c r="I32" s="47">
        <v>18779.852999999999</v>
      </c>
      <c r="J32" s="47">
        <v>47442.6</v>
      </c>
      <c r="K32" s="47">
        <v>25067.870999999999</v>
      </c>
      <c r="L32" s="47">
        <v>758.726</v>
      </c>
      <c r="M32" s="47">
        <v>13260.166999999999</v>
      </c>
      <c r="N32" s="47">
        <v>61534.892</v>
      </c>
      <c r="O32" s="47">
        <v>2474.491</v>
      </c>
    </row>
    <row r="33" spans="1:15" x14ac:dyDescent="0.25">
      <c r="A33" s="19" t="s">
        <v>15</v>
      </c>
      <c r="B33" s="19" t="s">
        <v>16</v>
      </c>
      <c r="C33" s="18" t="s">
        <v>33</v>
      </c>
      <c r="D33" s="18"/>
      <c r="E33" s="18" t="s">
        <v>18</v>
      </c>
      <c r="F33" s="32">
        <f t="shared" si="2"/>
        <v>25263.988666666668</v>
      </c>
      <c r="G33" s="47">
        <v>3049.614</v>
      </c>
      <c r="H33" s="47">
        <v>4857.6319999999996</v>
      </c>
      <c r="I33" s="47">
        <v>14318.806</v>
      </c>
      <c r="J33" s="47">
        <v>10375.762000000001</v>
      </c>
      <c r="K33" s="47">
        <v>8573.9940000000006</v>
      </c>
      <c r="L33" s="47">
        <v>8120.2269999999999</v>
      </c>
      <c r="M33" s="47">
        <v>25394.574000000001</v>
      </c>
      <c r="N33" s="47">
        <v>32298.010999999999</v>
      </c>
      <c r="O33" s="47">
        <v>18099.381000000001</v>
      </c>
    </row>
    <row r="34" spans="1:15" x14ac:dyDescent="0.25">
      <c r="A34" s="19" t="s">
        <v>15</v>
      </c>
      <c r="B34" s="19" t="s">
        <v>16</v>
      </c>
      <c r="C34" s="18" t="s">
        <v>34</v>
      </c>
      <c r="D34" s="18"/>
      <c r="E34" s="18" t="s">
        <v>18</v>
      </c>
      <c r="F34" s="32">
        <f t="shared" si="2"/>
        <v>25199.051000000003</v>
      </c>
      <c r="G34" s="47">
        <v>26983.885999999999</v>
      </c>
      <c r="H34" s="47">
        <v>7745.4160000000002</v>
      </c>
      <c r="I34" s="47">
        <v>23130.780999999999</v>
      </c>
      <c r="J34" s="47">
        <v>25650.812999999998</v>
      </c>
      <c r="K34" s="47">
        <v>26152.300999999999</v>
      </c>
      <c r="L34" s="47">
        <v>16707.600999999999</v>
      </c>
      <c r="M34" s="47">
        <v>26721.414000000001</v>
      </c>
      <c r="N34" s="47">
        <v>23883.201000000001</v>
      </c>
      <c r="O34" s="47">
        <v>24992.538</v>
      </c>
    </row>
    <row r="35" spans="1:15" x14ac:dyDescent="0.25">
      <c r="A35" s="19" t="s">
        <v>15</v>
      </c>
      <c r="B35" s="19" t="s">
        <v>16</v>
      </c>
      <c r="C35" s="18" t="s">
        <v>29</v>
      </c>
      <c r="D35" s="18"/>
      <c r="E35" s="18" t="s">
        <v>18</v>
      </c>
      <c r="F35" s="32">
        <f t="shared" si="2"/>
        <v>25141.532999999996</v>
      </c>
      <c r="G35" s="47">
        <v>3423.7179999999998</v>
      </c>
      <c r="H35" s="47">
        <v>6425.6270000000004</v>
      </c>
      <c r="I35" s="47">
        <v>25823.977999999999</v>
      </c>
      <c r="J35" s="47">
        <v>27883.68</v>
      </c>
      <c r="K35" s="47">
        <v>33146.449999999997</v>
      </c>
      <c r="L35" s="47">
        <v>62523.084000000003</v>
      </c>
      <c r="M35" s="47">
        <v>40049.968999999997</v>
      </c>
      <c r="N35" s="47">
        <v>21258.325000000001</v>
      </c>
      <c r="O35" s="47">
        <v>14116.305</v>
      </c>
    </row>
    <row r="36" spans="1:15" x14ac:dyDescent="0.25">
      <c r="A36" s="19" t="s">
        <v>15</v>
      </c>
      <c r="B36" s="19" t="s">
        <v>16</v>
      </c>
      <c r="C36" s="18" t="s">
        <v>44</v>
      </c>
      <c r="D36" s="18"/>
      <c r="E36" s="18" t="s">
        <v>18</v>
      </c>
      <c r="F36" s="32">
        <f t="shared" si="2"/>
        <v>21902.868333333332</v>
      </c>
      <c r="G36" s="47">
        <v>6500.6030000000001</v>
      </c>
      <c r="H36" s="47">
        <v>29271.652999999998</v>
      </c>
      <c r="I36" s="47">
        <v>27243.555</v>
      </c>
      <c r="J36" s="47">
        <v>22642.087</v>
      </c>
      <c r="K36" s="47">
        <v>18393.349999999999</v>
      </c>
      <c r="L36" s="47">
        <v>19077.32</v>
      </c>
      <c r="M36" s="47">
        <v>24121.011999999999</v>
      </c>
      <c r="N36" s="47">
        <v>23441.893</v>
      </c>
      <c r="O36" s="47">
        <v>18145.7</v>
      </c>
    </row>
    <row r="37" spans="1:15" x14ac:dyDescent="0.25">
      <c r="A37" s="19" t="s">
        <v>15</v>
      </c>
      <c r="B37" s="19" t="s">
        <v>16</v>
      </c>
      <c r="C37" s="18" t="s">
        <v>58</v>
      </c>
      <c r="D37" s="18"/>
      <c r="E37" s="18" t="s">
        <v>18</v>
      </c>
      <c r="F37" s="32">
        <f t="shared" si="2"/>
        <v>18519.621666666666</v>
      </c>
      <c r="G37" s="47">
        <v>14357.224</v>
      </c>
      <c r="H37" s="47">
        <v>27919.208999999999</v>
      </c>
      <c r="I37" s="47">
        <v>25257.712</v>
      </c>
      <c r="J37" s="47">
        <v>24436.416000000001</v>
      </c>
      <c r="K37" s="47">
        <v>18402.599999999999</v>
      </c>
      <c r="L37" s="47">
        <v>20714.398000000001</v>
      </c>
      <c r="M37" s="47">
        <v>18652.129000000001</v>
      </c>
      <c r="N37" s="47">
        <v>23242.231</v>
      </c>
      <c r="O37" s="47">
        <v>13664.504999999999</v>
      </c>
    </row>
    <row r="38" spans="1:15" x14ac:dyDescent="0.25">
      <c r="A38" s="19" t="s">
        <v>15</v>
      </c>
      <c r="B38" s="19" t="s">
        <v>16</v>
      </c>
      <c r="C38" s="18" t="s">
        <v>43</v>
      </c>
      <c r="D38" s="18"/>
      <c r="E38" s="18" t="s">
        <v>18</v>
      </c>
      <c r="F38" s="32">
        <f t="shared" si="2"/>
        <v>17698.822333333334</v>
      </c>
      <c r="G38" s="47">
        <v>7225.4960000000001</v>
      </c>
      <c r="H38" s="47">
        <v>10972.11</v>
      </c>
      <c r="I38" s="47">
        <v>5524.7960000000003</v>
      </c>
      <c r="J38" s="47">
        <v>8942.6389999999992</v>
      </c>
      <c r="K38" s="47">
        <v>19575.527999999998</v>
      </c>
      <c r="L38" s="47">
        <v>12774.505999999999</v>
      </c>
      <c r="M38" s="47">
        <v>11631.405000000001</v>
      </c>
      <c r="N38" s="47">
        <v>8697.26</v>
      </c>
      <c r="O38" s="47">
        <v>32767.802</v>
      </c>
    </row>
    <row r="39" spans="1:15" x14ac:dyDescent="0.25">
      <c r="A39" s="19" t="s">
        <v>15</v>
      </c>
      <c r="B39" s="19" t="s">
        <v>16</v>
      </c>
      <c r="C39" s="18" t="s">
        <v>49</v>
      </c>
      <c r="D39" s="18"/>
      <c r="E39" s="18" t="s">
        <v>18</v>
      </c>
      <c r="F39" s="32">
        <f t="shared" ref="F39:F70" si="3">SUM(M39:O39)/3</f>
        <v>13275.773000000001</v>
      </c>
      <c r="G39" s="47">
        <v>56.106000000000002</v>
      </c>
      <c r="H39" s="47">
        <v>43.234999999999999</v>
      </c>
      <c r="I39" s="47">
        <v>67.840999999999994</v>
      </c>
      <c r="J39" s="47">
        <v>51.911999999999999</v>
      </c>
      <c r="K39" s="47">
        <v>87.634</v>
      </c>
      <c r="L39" s="47">
        <v>78.626000000000005</v>
      </c>
      <c r="M39" s="47">
        <v>19131.347000000002</v>
      </c>
      <c r="N39" s="47">
        <v>19709.084999999999</v>
      </c>
      <c r="O39" s="47">
        <v>986.88699999999994</v>
      </c>
    </row>
    <row r="40" spans="1:15" x14ac:dyDescent="0.25">
      <c r="A40" s="19" t="s">
        <v>15</v>
      </c>
      <c r="B40" s="19" t="s">
        <v>16</v>
      </c>
      <c r="C40" s="18" t="s">
        <v>45</v>
      </c>
      <c r="D40" s="18"/>
      <c r="E40" s="18" t="s">
        <v>18</v>
      </c>
      <c r="F40" s="32">
        <f t="shared" si="3"/>
        <v>10060.067000000001</v>
      </c>
      <c r="G40" s="47">
        <v>1453.6220000000001</v>
      </c>
      <c r="H40" s="47">
        <v>3397.79</v>
      </c>
      <c r="I40" s="47">
        <v>2926.7289999999998</v>
      </c>
      <c r="J40" s="47">
        <v>4231.1459999999997</v>
      </c>
      <c r="K40" s="47">
        <v>3495.3969999999999</v>
      </c>
      <c r="L40" s="47">
        <v>6387.683</v>
      </c>
      <c r="M40" s="47">
        <v>6599.5140000000001</v>
      </c>
      <c r="N40" s="47">
        <v>15653.234</v>
      </c>
      <c r="O40" s="47">
        <v>7927.4530000000004</v>
      </c>
    </row>
    <row r="41" spans="1:15" x14ac:dyDescent="0.25">
      <c r="A41" s="19" t="s">
        <v>15</v>
      </c>
      <c r="B41" s="19" t="s">
        <v>16</v>
      </c>
      <c r="C41" s="18" t="s">
        <v>96</v>
      </c>
      <c r="D41" s="18"/>
      <c r="E41" s="18" t="s">
        <v>18</v>
      </c>
      <c r="F41" s="32">
        <f t="shared" si="3"/>
        <v>8992.623999999998</v>
      </c>
      <c r="G41" s="47">
        <v>1095.511</v>
      </c>
      <c r="H41" s="47">
        <v>1752.4449999999999</v>
      </c>
      <c r="I41" s="47">
        <v>2419.0050000000001</v>
      </c>
      <c r="J41" s="47">
        <v>2980.585</v>
      </c>
      <c r="K41" s="47">
        <v>7270.4769999999999</v>
      </c>
      <c r="L41" s="47">
        <v>9669.0589999999993</v>
      </c>
      <c r="M41" s="47">
        <v>10490.24</v>
      </c>
      <c r="N41" s="47">
        <v>11403.267</v>
      </c>
      <c r="O41" s="47">
        <v>5084.3649999999998</v>
      </c>
    </row>
    <row r="42" spans="1:15" x14ac:dyDescent="0.25">
      <c r="A42" s="19" t="s">
        <v>15</v>
      </c>
      <c r="B42" s="19" t="s">
        <v>16</v>
      </c>
      <c r="C42" s="18" t="s">
        <v>167</v>
      </c>
      <c r="D42" s="18"/>
      <c r="E42" s="18" t="s">
        <v>18</v>
      </c>
      <c r="F42" s="32">
        <f t="shared" si="3"/>
        <v>8441.2126666666663</v>
      </c>
      <c r="G42" s="47">
        <v>138.13800000000001</v>
      </c>
      <c r="H42" s="47">
        <v>124.499</v>
      </c>
      <c r="I42" s="47">
        <v>81.628</v>
      </c>
      <c r="J42" s="47">
        <v>1509.635</v>
      </c>
      <c r="K42" s="47">
        <v>4345.8779999999997</v>
      </c>
      <c r="L42" s="47">
        <v>7278.3590000000004</v>
      </c>
      <c r="M42" s="47">
        <v>6353.933</v>
      </c>
      <c r="N42" s="47">
        <v>12222.65</v>
      </c>
      <c r="O42" s="47">
        <v>6747.0550000000003</v>
      </c>
    </row>
    <row r="43" spans="1:15" x14ac:dyDescent="0.25">
      <c r="A43" s="19" t="s">
        <v>15</v>
      </c>
      <c r="B43" s="19" t="s">
        <v>16</v>
      </c>
      <c r="C43" s="18" t="s">
        <v>91</v>
      </c>
      <c r="D43" s="18"/>
      <c r="E43" s="18" t="s">
        <v>18</v>
      </c>
      <c r="F43" s="32">
        <f t="shared" si="3"/>
        <v>8131.1610000000001</v>
      </c>
      <c r="G43" s="47">
        <v>82.816999999999993</v>
      </c>
      <c r="H43" s="47">
        <v>1322.4290000000001</v>
      </c>
      <c r="I43" s="47">
        <v>2014.605</v>
      </c>
      <c r="J43" s="47">
        <v>148.53399999999999</v>
      </c>
      <c r="K43" s="47">
        <v>23.472000000000001</v>
      </c>
      <c r="L43" s="47">
        <v>615.68799999999999</v>
      </c>
      <c r="M43" s="47">
        <v>7375.375</v>
      </c>
      <c r="N43" s="47">
        <v>16171.75</v>
      </c>
      <c r="O43" s="47">
        <v>846.35799999999995</v>
      </c>
    </row>
    <row r="44" spans="1:15" x14ac:dyDescent="0.25">
      <c r="A44" s="19" t="s">
        <v>15</v>
      </c>
      <c r="B44" s="19" t="s">
        <v>16</v>
      </c>
      <c r="C44" s="18" t="s">
        <v>181</v>
      </c>
      <c r="D44" s="18"/>
      <c r="E44" s="18" t="s">
        <v>18</v>
      </c>
      <c r="F44" s="32">
        <f t="shared" si="3"/>
        <v>7313.5996666666679</v>
      </c>
      <c r="G44" s="47">
        <v>16181.67</v>
      </c>
      <c r="H44" s="47">
        <v>10336.544</v>
      </c>
      <c r="I44" s="47">
        <v>11559.477999999999</v>
      </c>
      <c r="J44" s="47">
        <v>13802.083000000001</v>
      </c>
      <c r="K44" s="47">
        <v>10078.147000000001</v>
      </c>
      <c r="L44" s="47">
        <v>7786.5339999999997</v>
      </c>
      <c r="M44" s="47">
        <v>8856.9490000000005</v>
      </c>
      <c r="N44" s="47">
        <v>6899.4690000000001</v>
      </c>
      <c r="O44" s="47">
        <v>6184.3810000000003</v>
      </c>
    </row>
    <row r="45" spans="1:15" x14ac:dyDescent="0.25">
      <c r="A45" s="19" t="s">
        <v>15</v>
      </c>
      <c r="B45" s="19" t="s">
        <v>16</v>
      </c>
      <c r="C45" s="18" t="s">
        <v>117</v>
      </c>
      <c r="D45" s="18"/>
      <c r="E45" s="18" t="s">
        <v>18</v>
      </c>
      <c r="F45" s="32">
        <f t="shared" si="3"/>
        <v>6759.3726666666662</v>
      </c>
      <c r="G45" s="47">
        <v>85.106999999999999</v>
      </c>
      <c r="H45" s="47">
        <v>488.08</v>
      </c>
      <c r="I45" s="47">
        <v>1659.4390000000001</v>
      </c>
      <c r="J45" s="47">
        <v>2879.2840000000001</v>
      </c>
      <c r="K45" s="47">
        <v>3070.9290000000001</v>
      </c>
      <c r="L45" s="47">
        <v>7389.0209999999997</v>
      </c>
      <c r="M45" s="47">
        <v>7879.5469999999996</v>
      </c>
      <c r="N45" s="47">
        <v>5274.5889999999999</v>
      </c>
      <c r="O45" s="47">
        <v>7123.982</v>
      </c>
    </row>
    <row r="46" spans="1:15" x14ac:dyDescent="0.25">
      <c r="A46" s="19" t="s">
        <v>15</v>
      </c>
      <c r="B46" s="19" t="s">
        <v>16</v>
      </c>
      <c r="C46" s="18" t="s">
        <v>63</v>
      </c>
      <c r="D46" s="18"/>
      <c r="E46" s="18" t="s">
        <v>18</v>
      </c>
      <c r="F46" s="32">
        <f t="shared" si="3"/>
        <v>5852.1113333333342</v>
      </c>
      <c r="G46" s="47" t="s">
        <v>64</v>
      </c>
      <c r="H46" s="47" t="s">
        <v>64</v>
      </c>
      <c r="I46" s="47" t="s">
        <v>64</v>
      </c>
      <c r="J46" s="47">
        <v>0.56000000000000005</v>
      </c>
      <c r="K46" s="47" t="s">
        <v>64</v>
      </c>
      <c r="L46" s="47">
        <v>2131.36</v>
      </c>
      <c r="M46" s="47">
        <v>7219.7129999999997</v>
      </c>
      <c r="N46" s="47">
        <v>4644.5240000000003</v>
      </c>
      <c r="O46" s="47">
        <v>5692.0969999999998</v>
      </c>
    </row>
    <row r="47" spans="1:15" x14ac:dyDescent="0.25">
      <c r="A47" s="19" t="s">
        <v>15</v>
      </c>
      <c r="B47" s="19" t="s">
        <v>16</v>
      </c>
      <c r="C47" s="18" t="s">
        <v>84</v>
      </c>
      <c r="D47" s="18"/>
      <c r="E47" s="18" t="s">
        <v>18</v>
      </c>
      <c r="F47" s="32">
        <f t="shared" si="3"/>
        <v>5403.933</v>
      </c>
      <c r="G47" s="47" t="s">
        <v>64</v>
      </c>
      <c r="H47" s="47" t="s">
        <v>64</v>
      </c>
      <c r="I47" s="47" t="s">
        <v>64</v>
      </c>
      <c r="J47" s="47" t="s">
        <v>64</v>
      </c>
      <c r="K47" s="47" t="s">
        <v>64</v>
      </c>
      <c r="L47" s="47" t="s">
        <v>64</v>
      </c>
      <c r="M47" s="47" t="s">
        <v>64</v>
      </c>
      <c r="N47" s="47">
        <v>16211.799000000001</v>
      </c>
      <c r="O47" s="47" t="s">
        <v>64</v>
      </c>
    </row>
    <row r="48" spans="1:15" x14ac:dyDescent="0.25">
      <c r="A48" s="19" t="s">
        <v>15</v>
      </c>
      <c r="B48" s="19" t="s">
        <v>16</v>
      </c>
      <c r="C48" s="18" t="s">
        <v>38</v>
      </c>
      <c r="D48" s="18"/>
      <c r="E48" s="18" t="s">
        <v>18</v>
      </c>
      <c r="F48" s="32">
        <f t="shared" si="3"/>
        <v>5025.2746666666662</v>
      </c>
      <c r="G48" s="47">
        <v>2442.2440000000001</v>
      </c>
      <c r="H48" s="47">
        <v>3396.1120000000001</v>
      </c>
      <c r="I48" s="47">
        <v>7767.4170000000004</v>
      </c>
      <c r="J48" s="47">
        <v>7591.9709999999995</v>
      </c>
      <c r="K48" s="47">
        <v>7463.0119999999997</v>
      </c>
      <c r="L48" s="47">
        <v>5079.4660000000003</v>
      </c>
      <c r="M48" s="47">
        <v>5695.8429999999998</v>
      </c>
      <c r="N48" s="47">
        <v>5876.0810000000001</v>
      </c>
      <c r="O48" s="47">
        <v>3503.9</v>
      </c>
    </row>
    <row r="49" spans="1:15" x14ac:dyDescent="0.25">
      <c r="A49" s="19" t="s">
        <v>15</v>
      </c>
      <c r="B49" s="19" t="s">
        <v>16</v>
      </c>
      <c r="C49" s="18" t="s">
        <v>116</v>
      </c>
      <c r="D49" s="18"/>
      <c r="E49" s="18" t="s">
        <v>18</v>
      </c>
      <c r="F49" s="32">
        <f t="shared" si="3"/>
        <v>4633.826</v>
      </c>
      <c r="G49" s="47">
        <v>49.972999999999999</v>
      </c>
      <c r="H49" s="47">
        <v>94.024000000000001</v>
      </c>
      <c r="I49" s="47">
        <v>242.40600000000001</v>
      </c>
      <c r="J49" s="47">
        <v>334.73599999999999</v>
      </c>
      <c r="K49" s="47">
        <v>1780.41</v>
      </c>
      <c r="L49" s="47">
        <v>6048.8119999999999</v>
      </c>
      <c r="M49" s="47">
        <v>3490.9769999999999</v>
      </c>
      <c r="N49" s="47">
        <v>6258.79</v>
      </c>
      <c r="O49" s="47">
        <v>4151.7110000000002</v>
      </c>
    </row>
    <row r="50" spans="1:15" x14ac:dyDescent="0.25">
      <c r="A50" s="19" t="s">
        <v>15</v>
      </c>
      <c r="B50" s="19" t="s">
        <v>16</v>
      </c>
      <c r="C50" s="18" t="s">
        <v>55</v>
      </c>
      <c r="D50" s="18"/>
      <c r="E50" s="18" t="s">
        <v>18</v>
      </c>
      <c r="F50" s="32">
        <f t="shared" si="3"/>
        <v>4620.2686666666668</v>
      </c>
      <c r="G50" s="47">
        <v>235.779</v>
      </c>
      <c r="H50" s="47">
        <v>290.17200000000003</v>
      </c>
      <c r="I50" s="47">
        <v>712.53800000000001</v>
      </c>
      <c r="J50" s="47">
        <v>1521.0909999999999</v>
      </c>
      <c r="K50" s="47">
        <v>2468.7750000000001</v>
      </c>
      <c r="L50" s="47">
        <v>5716.2269999999999</v>
      </c>
      <c r="M50" s="47">
        <v>1979.0170000000001</v>
      </c>
      <c r="N50" s="47">
        <v>7773.5919999999996</v>
      </c>
      <c r="O50" s="47">
        <v>4108.1970000000001</v>
      </c>
    </row>
    <row r="51" spans="1:15" x14ac:dyDescent="0.25">
      <c r="A51" s="19" t="s">
        <v>15</v>
      </c>
      <c r="B51" s="19" t="s">
        <v>16</v>
      </c>
      <c r="C51" s="18" t="s">
        <v>78</v>
      </c>
      <c r="D51" s="18"/>
      <c r="E51" s="18" t="s">
        <v>18</v>
      </c>
      <c r="F51" s="32">
        <f t="shared" si="3"/>
        <v>2825.724666666667</v>
      </c>
      <c r="G51" s="47">
        <v>330.221</v>
      </c>
      <c r="H51" s="47">
        <v>1220.2919999999999</v>
      </c>
      <c r="I51" s="47">
        <v>625.36400000000003</v>
      </c>
      <c r="J51" s="47">
        <v>1485.6559999999999</v>
      </c>
      <c r="K51" s="47">
        <v>789.66800000000001</v>
      </c>
      <c r="L51" s="47">
        <v>1020.829</v>
      </c>
      <c r="M51" s="47">
        <v>2228.4650000000001</v>
      </c>
      <c r="N51" s="47">
        <v>2464.7959999999998</v>
      </c>
      <c r="O51" s="47">
        <v>3783.913</v>
      </c>
    </row>
    <row r="52" spans="1:15" x14ac:dyDescent="0.25">
      <c r="A52" s="19" t="s">
        <v>15</v>
      </c>
      <c r="B52" s="19" t="s">
        <v>16</v>
      </c>
      <c r="C52" s="18" t="s">
        <v>74</v>
      </c>
      <c r="D52" s="18"/>
      <c r="E52" s="18" t="s">
        <v>18</v>
      </c>
      <c r="F52" s="32">
        <f t="shared" si="3"/>
        <v>2587.4986666666668</v>
      </c>
      <c r="G52" s="47" t="s">
        <v>64</v>
      </c>
      <c r="H52" s="47">
        <v>23.358000000000001</v>
      </c>
      <c r="I52" s="47" t="s">
        <v>64</v>
      </c>
      <c r="J52" s="47">
        <v>8575.5609999999997</v>
      </c>
      <c r="K52" s="47">
        <v>459.66300000000001</v>
      </c>
      <c r="L52" s="47">
        <v>40.607999999999997</v>
      </c>
      <c r="M52" s="47">
        <v>7627.6180000000004</v>
      </c>
      <c r="N52" s="47">
        <v>1.6870000000000001</v>
      </c>
      <c r="O52" s="47">
        <v>133.191</v>
      </c>
    </row>
    <row r="53" spans="1:15" x14ac:dyDescent="0.25">
      <c r="A53" s="19" t="s">
        <v>15</v>
      </c>
      <c r="B53" s="19" t="s">
        <v>16</v>
      </c>
      <c r="C53" s="18" t="s">
        <v>61</v>
      </c>
      <c r="D53" s="18"/>
      <c r="E53" s="18" t="s">
        <v>18</v>
      </c>
      <c r="F53" s="32">
        <f t="shared" si="3"/>
        <v>2325.6669999999999</v>
      </c>
      <c r="G53" s="47">
        <v>1771.4690000000001</v>
      </c>
      <c r="H53" s="47">
        <v>1375.5239999999999</v>
      </c>
      <c r="I53" s="47">
        <v>7294.4719999999998</v>
      </c>
      <c r="J53" s="47">
        <v>50736.313999999998</v>
      </c>
      <c r="K53" s="47">
        <v>5836.1750000000002</v>
      </c>
      <c r="L53" s="47">
        <v>2654.864</v>
      </c>
      <c r="M53" s="47">
        <v>1543.2850000000001</v>
      </c>
      <c r="N53" s="47">
        <v>1894.665</v>
      </c>
      <c r="O53" s="47">
        <v>3539.0509999999999</v>
      </c>
    </row>
    <row r="54" spans="1:15" x14ac:dyDescent="0.25">
      <c r="A54" s="19" t="s">
        <v>15</v>
      </c>
      <c r="B54" s="19" t="s">
        <v>16</v>
      </c>
      <c r="C54" s="18" t="s">
        <v>198</v>
      </c>
      <c r="D54" s="18"/>
      <c r="E54" s="18" t="s">
        <v>18</v>
      </c>
      <c r="F54" s="32">
        <f t="shared" si="3"/>
        <v>2183.5873333333334</v>
      </c>
      <c r="G54" s="47">
        <v>898.37199999999996</v>
      </c>
      <c r="H54" s="47">
        <v>966.02200000000005</v>
      </c>
      <c r="I54" s="47">
        <v>1705.49</v>
      </c>
      <c r="J54" s="47">
        <v>2094.66</v>
      </c>
      <c r="K54" s="47">
        <v>2341.3620000000001</v>
      </c>
      <c r="L54" s="47">
        <v>1432.973</v>
      </c>
      <c r="M54" s="47">
        <v>2205.337</v>
      </c>
      <c r="N54" s="47">
        <v>1752.9179999999999</v>
      </c>
      <c r="O54" s="47">
        <v>2592.5070000000001</v>
      </c>
    </row>
    <row r="55" spans="1:15" x14ac:dyDescent="0.25">
      <c r="A55" s="19" t="s">
        <v>15</v>
      </c>
      <c r="B55" s="19" t="s">
        <v>16</v>
      </c>
      <c r="C55" s="18" t="s">
        <v>52</v>
      </c>
      <c r="D55" s="18"/>
      <c r="E55" s="18" t="s">
        <v>18</v>
      </c>
      <c r="F55" s="32">
        <f t="shared" si="3"/>
        <v>1946.2070000000001</v>
      </c>
      <c r="G55" s="47">
        <v>41.192</v>
      </c>
      <c r="H55" s="47">
        <v>63.997999999999998</v>
      </c>
      <c r="I55" s="47">
        <v>96.730999999999995</v>
      </c>
      <c r="J55" s="47">
        <v>406.88299999999998</v>
      </c>
      <c r="K55" s="47">
        <v>1496.1320000000001</v>
      </c>
      <c r="L55" s="47">
        <v>2892.3530000000001</v>
      </c>
      <c r="M55" s="47">
        <v>3098.1709999999998</v>
      </c>
      <c r="N55" s="47">
        <v>1590.1959999999999</v>
      </c>
      <c r="O55" s="47">
        <v>1150.2539999999999</v>
      </c>
    </row>
    <row r="56" spans="1:15" x14ac:dyDescent="0.25">
      <c r="A56" s="19" t="s">
        <v>15</v>
      </c>
      <c r="B56" s="19" t="s">
        <v>16</v>
      </c>
      <c r="C56" s="18" t="s">
        <v>79</v>
      </c>
      <c r="D56" s="18"/>
      <c r="E56" s="18" t="s">
        <v>18</v>
      </c>
      <c r="F56" s="32">
        <f t="shared" si="3"/>
        <v>1863.5863333333334</v>
      </c>
      <c r="G56" s="47" t="s">
        <v>64</v>
      </c>
      <c r="H56" s="47">
        <v>0.20200000000000001</v>
      </c>
      <c r="I56" s="47">
        <v>1062.905</v>
      </c>
      <c r="J56" s="47">
        <v>9.3160000000000007</v>
      </c>
      <c r="K56" s="47">
        <v>3.2749999999999999</v>
      </c>
      <c r="L56" s="47">
        <v>50.003999999999998</v>
      </c>
      <c r="M56" s="47">
        <v>5.36</v>
      </c>
      <c r="N56" s="47">
        <v>61.143999999999998</v>
      </c>
      <c r="O56" s="47">
        <v>5524.2550000000001</v>
      </c>
    </row>
    <row r="57" spans="1:15" x14ac:dyDescent="0.25">
      <c r="A57" s="19" t="s">
        <v>15</v>
      </c>
      <c r="B57" s="19" t="s">
        <v>16</v>
      </c>
      <c r="C57" s="18" t="s">
        <v>65</v>
      </c>
      <c r="D57" s="18"/>
      <c r="E57" s="18" t="s">
        <v>18</v>
      </c>
      <c r="F57" s="32">
        <f t="shared" si="3"/>
        <v>1784.7629999999999</v>
      </c>
      <c r="G57" s="47">
        <v>596.82600000000002</v>
      </c>
      <c r="H57" s="47">
        <v>278.64699999999999</v>
      </c>
      <c r="I57" s="47">
        <v>472.96600000000001</v>
      </c>
      <c r="J57" s="47">
        <v>955.19200000000001</v>
      </c>
      <c r="K57" s="47">
        <v>903.00599999999997</v>
      </c>
      <c r="L57" s="47">
        <v>406.464</v>
      </c>
      <c r="M57" s="47">
        <v>696.88099999999997</v>
      </c>
      <c r="N57" s="47">
        <v>1498.8219999999999</v>
      </c>
      <c r="O57" s="47">
        <v>3158.5859999999998</v>
      </c>
    </row>
    <row r="58" spans="1:15" x14ac:dyDescent="0.25">
      <c r="A58" s="19" t="s">
        <v>15</v>
      </c>
      <c r="B58" s="19" t="s">
        <v>16</v>
      </c>
      <c r="C58" s="18" t="s">
        <v>109</v>
      </c>
      <c r="D58" s="18"/>
      <c r="E58" s="18" t="s">
        <v>18</v>
      </c>
      <c r="F58" s="32">
        <f t="shared" si="3"/>
        <v>1742.5870000000002</v>
      </c>
      <c r="G58" s="47">
        <v>0.65200000000000002</v>
      </c>
      <c r="H58" s="47">
        <v>57.561</v>
      </c>
      <c r="I58" s="47">
        <v>0.27500000000000002</v>
      </c>
      <c r="J58" s="47">
        <v>0.17799999999999999</v>
      </c>
      <c r="K58" s="47">
        <v>147.583</v>
      </c>
      <c r="L58" s="47">
        <v>39.432000000000002</v>
      </c>
      <c r="M58" s="47">
        <v>1884.0740000000001</v>
      </c>
      <c r="N58" s="47">
        <v>1452.5039999999999</v>
      </c>
      <c r="O58" s="47">
        <v>1891.183</v>
      </c>
    </row>
    <row r="59" spans="1:15" x14ac:dyDescent="0.25">
      <c r="A59" s="19" t="s">
        <v>15</v>
      </c>
      <c r="B59" s="19" t="s">
        <v>16</v>
      </c>
      <c r="C59" s="18" t="s">
        <v>120</v>
      </c>
      <c r="D59" s="18"/>
      <c r="E59" s="18" t="s">
        <v>18</v>
      </c>
      <c r="F59" s="32">
        <f t="shared" si="3"/>
        <v>1702.4546666666665</v>
      </c>
      <c r="G59" s="47">
        <v>10.340999999999999</v>
      </c>
      <c r="H59" s="47">
        <v>31.626999999999999</v>
      </c>
      <c r="I59" s="47">
        <v>122.39100000000001</v>
      </c>
      <c r="J59" s="47">
        <v>55.877000000000002</v>
      </c>
      <c r="K59" s="47">
        <v>1872.337</v>
      </c>
      <c r="L59" s="47">
        <v>5134.607</v>
      </c>
      <c r="M59" s="47">
        <v>2205.904</v>
      </c>
      <c r="N59" s="47">
        <v>637.55100000000004</v>
      </c>
      <c r="O59" s="47">
        <v>2263.9090000000001</v>
      </c>
    </row>
    <row r="60" spans="1:15" x14ac:dyDescent="0.25">
      <c r="A60" s="19" t="s">
        <v>15</v>
      </c>
      <c r="B60" s="19" t="s">
        <v>16</v>
      </c>
      <c r="C60" s="18" t="s">
        <v>67</v>
      </c>
      <c r="D60" s="18"/>
      <c r="E60" s="18" t="s">
        <v>18</v>
      </c>
      <c r="F60" s="32">
        <f t="shared" si="3"/>
        <v>1667.2743333333335</v>
      </c>
      <c r="G60" s="47">
        <v>738.452</v>
      </c>
      <c r="H60" s="47">
        <v>979.63900000000001</v>
      </c>
      <c r="I60" s="47">
        <v>1575.7850000000001</v>
      </c>
      <c r="J60" s="47">
        <v>972.83799999999997</v>
      </c>
      <c r="K60" s="47">
        <v>878.62599999999998</v>
      </c>
      <c r="L60" s="47">
        <v>612.91099999999994</v>
      </c>
      <c r="M60" s="47">
        <v>2547.694</v>
      </c>
      <c r="N60" s="47">
        <v>1255.4639999999999</v>
      </c>
      <c r="O60" s="47">
        <v>1198.665</v>
      </c>
    </row>
    <row r="61" spans="1:15" x14ac:dyDescent="0.25">
      <c r="A61" s="19" t="s">
        <v>15</v>
      </c>
      <c r="B61" s="19" t="s">
        <v>16</v>
      </c>
      <c r="C61" s="18" t="s">
        <v>87</v>
      </c>
      <c r="D61" s="18"/>
      <c r="E61" s="18" t="s">
        <v>18</v>
      </c>
      <c r="F61" s="32">
        <f t="shared" si="3"/>
        <v>1654.1003333333335</v>
      </c>
      <c r="G61" s="47">
        <v>164.078</v>
      </c>
      <c r="H61" s="47">
        <v>456.85300000000001</v>
      </c>
      <c r="I61" s="47">
        <v>2166.1750000000002</v>
      </c>
      <c r="J61" s="47">
        <v>2209.5929999999998</v>
      </c>
      <c r="K61" s="47">
        <v>1807.366</v>
      </c>
      <c r="L61" s="47">
        <v>964.40200000000004</v>
      </c>
      <c r="M61" s="47">
        <v>4104.7190000000001</v>
      </c>
      <c r="N61" s="47">
        <v>666.97500000000002</v>
      </c>
      <c r="O61" s="47">
        <v>190.607</v>
      </c>
    </row>
    <row r="62" spans="1:15" x14ac:dyDescent="0.25">
      <c r="A62" s="19" t="s">
        <v>15</v>
      </c>
      <c r="B62" s="19" t="s">
        <v>16</v>
      </c>
      <c r="C62" s="18" t="s">
        <v>100</v>
      </c>
      <c r="D62" s="18"/>
      <c r="E62" s="18" t="s">
        <v>18</v>
      </c>
      <c r="F62" s="32">
        <f t="shared" si="3"/>
        <v>1489.7120000000002</v>
      </c>
      <c r="G62" s="47">
        <v>88.281999999999996</v>
      </c>
      <c r="H62" s="47">
        <v>10.081</v>
      </c>
      <c r="I62" s="47">
        <v>3895.3760000000002</v>
      </c>
      <c r="J62" s="47">
        <v>590.47799999999995</v>
      </c>
      <c r="K62" s="47">
        <v>1329</v>
      </c>
      <c r="L62" s="47">
        <v>2683.5720000000001</v>
      </c>
      <c r="M62" s="47">
        <v>2875.0630000000001</v>
      </c>
      <c r="N62" s="47">
        <v>11.839</v>
      </c>
      <c r="O62" s="47">
        <v>1582.2339999999999</v>
      </c>
    </row>
    <row r="63" spans="1:15" x14ac:dyDescent="0.25">
      <c r="A63" s="19" t="s">
        <v>15</v>
      </c>
      <c r="B63" s="19" t="s">
        <v>16</v>
      </c>
      <c r="C63" s="18" t="s">
        <v>42</v>
      </c>
      <c r="D63" s="18"/>
      <c r="E63" s="18" t="s">
        <v>18</v>
      </c>
      <c r="F63" s="32">
        <f t="shared" si="3"/>
        <v>1440.4763333333333</v>
      </c>
      <c r="G63" s="47" t="s">
        <v>64</v>
      </c>
      <c r="H63" s="47" t="s">
        <v>64</v>
      </c>
      <c r="I63" s="47" t="s">
        <v>64</v>
      </c>
      <c r="J63" s="47" t="s">
        <v>64</v>
      </c>
      <c r="K63" s="47" t="s">
        <v>64</v>
      </c>
      <c r="L63" s="47" t="s">
        <v>64</v>
      </c>
      <c r="M63" s="47" t="s">
        <v>64</v>
      </c>
      <c r="N63" s="47">
        <v>2041.79</v>
      </c>
      <c r="O63" s="47">
        <v>2279.6390000000001</v>
      </c>
    </row>
    <row r="64" spans="1:15" x14ac:dyDescent="0.25">
      <c r="A64" s="19" t="s">
        <v>15</v>
      </c>
      <c r="B64" s="19" t="s">
        <v>16</v>
      </c>
      <c r="C64" s="18" t="s">
        <v>180</v>
      </c>
      <c r="D64" s="18"/>
      <c r="E64" s="18" t="s">
        <v>18</v>
      </c>
      <c r="F64" s="32">
        <f t="shared" si="3"/>
        <v>1340.4203333333332</v>
      </c>
      <c r="G64" s="47">
        <v>15.337999999999999</v>
      </c>
      <c r="H64" s="47">
        <v>17.344999999999999</v>
      </c>
      <c r="I64" s="47">
        <v>774.00699999999995</v>
      </c>
      <c r="J64" s="47">
        <v>909.02099999999996</v>
      </c>
      <c r="K64" s="47">
        <v>426.48700000000002</v>
      </c>
      <c r="L64" s="47">
        <v>1086.6279999999999</v>
      </c>
      <c r="M64" s="47">
        <v>2188.1779999999999</v>
      </c>
      <c r="N64" s="47">
        <v>1420.913</v>
      </c>
      <c r="O64" s="47">
        <v>412.17</v>
      </c>
    </row>
    <row r="65" spans="1:15" x14ac:dyDescent="0.25">
      <c r="A65" s="19" t="s">
        <v>15</v>
      </c>
      <c r="B65" s="19" t="s">
        <v>16</v>
      </c>
      <c r="C65" s="18" t="s">
        <v>47</v>
      </c>
      <c r="D65" s="18"/>
      <c r="E65" s="18" t="s">
        <v>18</v>
      </c>
      <c r="F65" s="32">
        <f t="shared" si="3"/>
        <v>1269.845</v>
      </c>
      <c r="G65" s="47">
        <v>0.97699999999999998</v>
      </c>
      <c r="H65" s="47">
        <v>3.2160000000000002</v>
      </c>
      <c r="I65" s="47">
        <v>17.792000000000002</v>
      </c>
      <c r="J65" s="47">
        <v>72.412999999999997</v>
      </c>
      <c r="K65" s="47">
        <v>2.677</v>
      </c>
      <c r="L65" s="47">
        <v>32.417999999999999</v>
      </c>
      <c r="M65" s="47">
        <v>892.01499999999999</v>
      </c>
      <c r="N65" s="47">
        <v>1991.4380000000001</v>
      </c>
      <c r="O65" s="47">
        <v>926.08199999999999</v>
      </c>
    </row>
    <row r="66" spans="1:15" x14ac:dyDescent="0.25">
      <c r="A66" s="19" t="s">
        <v>15</v>
      </c>
      <c r="B66" s="19" t="s">
        <v>16</v>
      </c>
      <c r="C66" s="18" t="s">
        <v>82</v>
      </c>
      <c r="D66" s="18"/>
      <c r="E66" s="18" t="s">
        <v>18</v>
      </c>
      <c r="F66" s="32">
        <f t="shared" si="3"/>
        <v>1101.9376666666667</v>
      </c>
      <c r="G66" s="47">
        <v>202.911</v>
      </c>
      <c r="H66" s="47">
        <v>79.287999999999997</v>
      </c>
      <c r="I66" s="47">
        <v>179.727</v>
      </c>
      <c r="J66" s="47">
        <v>280.15100000000001</v>
      </c>
      <c r="K66" s="47">
        <v>413.60199999999998</v>
      </c>
      <c r="L66" s="47">
        <v>3827.556</v>
      </c>
      <c r="M66" s="47">
        <v>3305.8130000000001</v>
      </c>
      <c r="N66" s="47" t="s">
        <v>64</v>
      </c>
      <c r="O66" s="47" t="s">
        <v>64</v>
      </c>
    </row>
    <row r="67" spans="1:15" x14ac:dyDescent="0.25">
      <c r="A67" s="19" t="s">
        <v>15</v>
      </c>
      <c r="B67" s="19" t="s">
        <v>16</v>
      </c>
      <c r="C67" s="18" t="s">
        <v>271</v>
      </c>
      <c r="D67" s="18"/>
      <c r="E67" s="18" t="s">
        <v>18</v>
      </c>
      <c r="F67" s="32">
        <f t="shared" si="3"/>
        <v>1074.4350000000002</v>
      </c>
      <c r="G67" s="47" t="s">
        <v>64</v>
      </c>
      <c r="H67" s="47" t="s">
        <v>64</v>
      </c>
      <c r="I67" s="47" t="s">
        <v>64</v>
      </c>
      <c r="J67" s="47" t="s">
        <v>64</v>
      </c>
      <c r="K67" s="47" t="s">
        <v>64</v>
      </c>
      <c r="L67" s="47" t="s">
        <v>64</v>
      </c>
      <c r="M67" s="47" t="s">
        <v>64</v>
      </c>
      <c r="N67" s="47">
        <v>2108.134</v>
      </c>
      <c r="O67" s="47">
        <v>1115.171</v>
      </c>
    </row>
    <row r="68" spans="1:15" x14ac:dyDescent="0.25">
      <c r="A68" s="19" t="s">
        <v>15</v>
      </c>
      <c r="B68" s="19" t="s">
        <v>16</v>
      </c>
      <c r="C68" s="18" t="s">
        <v>81</v>
      </c>
      <c r="D68" s="18"/>
      <c r="E68" s="18" t="s">
        <v>18</v>
      </c>
      <c r="F68" s="32">
        <f t="shared" si="3"/>
        <v>966.75166666666667</v>
      </c>
      <c r="G68" s="47">
        <v>804.87699999999995</v>
      </c>
      <c r="H68" s="47">
        <v>513.92100000000005</v>
      </c>
      <c r="I68" s="47">
        <v>734.11599999999999</v>
      </c>
      <c r="J68" s="47">
        <v>1119.1579999999999</v>
      </c>
      <c r="K68" s="47">
        <v>696.82600000000002</v>
      </c>
      <c r="L68" s="47">
        <v>840.21400000000006</v>
      </c>
      <c r="M68" s="47">
        <v>798.48900000000003</v>
      </c>
      <c r="N68" s="47">
        <v>1078.2360000000001</v>
      </c>
      <c r="O68" s="47">
        <v>1023.53</v>
      </c>
    </row>
    <row r="69" spans="1:15" x14ac:dyDescent="0.25">
      <c r="A69" s="19" t="s">
        <v>15</v>
      </c>
      <c r="B69" s="19" t="s">
        <v>16</v>
      </c>
      <c r="C69" s="18" t="s">
        <v>54</v>
      </c>
      <c r="D69" s="18"/>
      <c r="E69" s="18" t="s">
        <v>18</v>
      </c>
      <c r="F69" s="32">
        <f t="shared" si="3"/>
        <v>965.77466666666669</v>
      </c>
      <c r="G69" s="47">
        <v>164.30500000000001</v>
      </c>
      <c r="H69" s="47">
        <v>1333.4259999999999</v>
      </c>
      <c r="I69" s="47">
        <v>2184.6210000000001</v>
      </c>
      <c r="J69" s="47">
        <v>1397.837</v>
      </c>
      <c r="K69" s="47">
        <v>595.125</v>
      </c>
      <c r="L69" s="47">
        <v>596.31600000000003</v>
      </c>
      <c r="M69" s="47">
        <v>573.95600000000002</v>
      </c>
      <c r="N69" s="47">
        <v>961.54100000000005</v>
      </c>
      <c r="O69" s="47">
        <v>1361.827</v>
      </c>
    </row>
    <row r="70" spans="1:15" x14ac:dyDescent="0.25">
      <c r="A70" s="19" t="s">
        <v>15</v>
      </c>
      <c r="B70" s="19" t="s">
        <v>16</v>
      </c>
      <c r="C70" s="18" t="s">
        <v>122</v>
      </c>
      <c r="D70" s="18"/>
      <c r="E70" s="18" t="s">
        <v>18</v>
      </c>
      <c r="F70" s="32">
        <f t="shared" si="3"/>
        <v>935.15533333333326</v>
      </c>
      <c r="G70" s="47">
        <v>36.244999999999997</v>
      </c>
      <c r="H70" s="47">
        <v>132.14599999999999</v>
      </c>
      <c r="I70" s="47">
        <v>8.5180000000000007</v>
      </c>
      <c r="J70" s="47">
        <v>105.88800000000001</v>
      </c>
      <c r="K70" s="47">
        <v>76.096000000000004</v>
      </c>
      <c r="L70" s="47">
        <v>262.28899999999999</v>
      </c>
      <c r="M70" s="47">
        <v>319.24599999999998</v>
      </c>
      <c r="N70" s="47">
        <v>1354.9590000000001</v>
      </c>
      <c r="O70" s="47">
        <v>1131.261</v>
      </c>
    </row>
    <row r="71" spans="1:15" x14ac:dyDescent="0.25">
      <c r="A71" s="19" t="s">
        <v>15</v>
      </c>
      <c r="B71" s="19" t="s">
        <v>16</v>
      </c>
      <c r="C71" s="18" t="s">
        <v>51</v>
      </c>
      <c r="D71" s="18"/>
      <c r="E71" s="18" t="s">
        <v>18</v>
      </c>
      <c r="F71" s="32">
        <f t="shared" ref="F71:F134" si="4">SUM(M71:O71)/3</f>
        <v>890.59400000000005</v>
      </c>
      <c r="G71" s="47">
        <v>48.32</v>
      </c>
      <c r="H71" s="47">
        <v>202.31100000000001</v>
      </c>
      <c r="I71" s="47">
        <v>289.34100000000001</v>
      </c>
      <c r="J71" s="47">
        <v>433.84699999999998</v>
      </c>
      <c r="K71" s="47">
        <v>133.69800000000001</v>
      </c>
      <c r="L71" s="47">
        <v>293.51100000000002</v>
      </c>
      <c r="M71" s="47">
        <v>431.58</v>
      </c>
      <c r="N71" s="47">
        <v>1624.374</v>
      </c>
      <c r="O71" s="47">
        <v>615.82799999999997</v>
      </c>
    </row>
    <row r="72" spans="1:15" x14ac:dyDescent="0.25">
      <c r="A72" s="19" t="s">
        <v>15</v>
      </c>
      <c r="B72" s="19" t="s">
        <v>16</v>
      </c>
      <c r="C72" s="18" t="s">
        <v>69</v>
      </c>
      <c r="D72" s="18"/>
      <c r="E72" s="18" t="s">
        <v>18</v>
      </c>
      <c r="F72" s="32">
        <f t="shared" si="4"/>
        <v>800.62099999999998</v>
      </c>
      <c r="G72" s="47">
        <v>117.012</v>
      </c>
      <c r="H72" s="47">
        <v>58.945999999999998</v>
      </c>
      <c r="I72" s="47">
        <v>27.236000000000001</v>
      </c>
      <c r="J72" s="47">
        <v>224.65100000000001</v>
      </c>
      <c r="K72" s="47">
        <v>184.16300000000001</v>
      </c>
      <c r="L72" s="47">
        <v>963.66</v>
      </c>
      <c r="M72" s="47">
        <v>436.73599999999999</v>
      </c>
      <c r="N72" s="47">
        <v>350.53699999999998</v>
      </c>
      <c r="O72" s="47">
        <v>1614.59</v>
      </c>
    </row>
    <row r="73" spans="1:15" x14ac:dyDescent="0.25">
      <c r="A73" s="19" t="s">
        <v>15</v>
      </c>
      <c r="B73" s="19" t="s">
        <v>16</v>
      </c>
      <c r="C73" s="18" t="s">
        <v>62</v>
      </c>
      <c r="D73" s="18"/>
      <c r="E73" s="18" t="s">
        <v>18</v>
      </c>
      <c r="F73" s="32">
        <f t="shared" si="4"/>
        <v>781.78200000000004</v>
      </c>
      <c r="G73" s="47">
        <v>3364.6930000000002</v>
      </c>
      <c r="H73" s="47">
        <v>1628.7529999999999</v>
      </c>
      <c r="I73" s="47">
        <v>993.29100000000005</v>
      </c>
      <c r="J73" s="47">
        <v>951.56100000000004</v>
      </c>
      <c r="K73" s="47">
        <v>890.92600000000004</v>
      </c>
      <c r="L73" s="47">
        <v>816.63800000000003</v>
      </c>
      <c r="M73" s="47">
        <v>532.69299999999998</v>
      </c>
      <c r="N73" s="47">
        <v>944.70799999999997</v>
      </c>
      <c r="O73" s="47">
        <v>867.94500000000005</v>
      </c>
    </row>
    <row r="74" spans="1:15" x14ac:dyDescent="0.25">
      <c r="A74" s="19" t="s">
        <v>15</v>
      </c>
      <c r="B74" s="19" t="s">
        <v>16</v>
      </c>
      <c r="C74" s="18" t="s">
        <v>60</v>
      </c>
      <c r="D74" s="18"/>
      <c r="E74" s="18" t="s">
        <v>18</v>
      </c>
      <c r="F74" s="32">
        <f t="shared" si="4"/>
        <v>581.63300000000004</v>
      </c>
      <c r="G74" s="47">
        <v>216.97499999999999</v>
      </c>
      <c r="H74" s="47">
        <v>199.48400000000001</v>
      </c>
      <c r="I74" s="47">
        <v>155.74299999999999</v>
      </c>
      <c r="J74" s="47">
        <v>237.154</v>
      </c>
      <c r="K74" s="47">
        <v>262.19299999999998</v>
      </c>
      <c r="L74" s="47">
        <v>357.666</v>
      </c>
      <c r="M74" s="47">
        <v>983.71400000000006</v>
      </c>
      <c r="N74" s="47">
        <v>683.96799999999996</v>
      </c>
      <c r="O74" s="47">
        <v>77.216999999999999</v>
      </c>
    </row>
    <row r="75" spans="1:15" x14ac:dyDescent="0.25">
      <c r="A75" s="19" t="s">
        <v>15</v>
      </c>
      <c r="B75" s="19" t="s">
        <v>16</v>
      </c>
      <c r="C75" s="18" t="s">
        <v>140</v>
      </c>
      <c r="D75" s="18"/>
      <c r="E75" s="18" t="s">
        <v>18</v>
      </c>
      <c r="F75" s="32">
        <f t="shared" si="4"/>
        <v>414.33633333333336</v>
      </c>
      <c r="G75" s="47">
        <v>1.3680000000000001</v>
      </c>
      <c r="H75" s="47">
        <v>4.4379999999999997</v>
      </c>
      <c r="I75" s="47" t="s">
        <v>64</v>
      </c>
      <c r="J75" s="47">
        <v>173.55099999999999</v>
      </c>
      <c r="K75" s="47">
        <v>111.566</v>
      </c>
      <c r="L75" s="47">
        <v>115.43300000000001</v>
      </c>
      <c r="M75" s="47">
        <v>172.09200000000001</v>
      </c>
      <c r="N75" s="47">
        <v>478.13600000000002</v>
      </c>
      <c r="O75" s="47">
        <v>592.78099999999995</v>
      </c>
    </row>
    <row r="76" spans="1:15" x14ac:dyDescent="0.25">
      <c r="A76" s="19" t="s">
        <v>15</v>
      </c>
      <c r="B76" s="19" t="s">
        <v>16</v>
      </c>
      <c r="C76" s="18" t="s">
        <v>112</v>
      </c>
      <c r="D76" s="18"/>
      <c r="E76" s="18" t="s">
        <v>18</v>
      </c>
      <c r="F76" s="32">
        <f t="shared" si="4"/>
        <v>398.47066666666666</v>
      </c>
      <c r="G76" s="47">
        <v>3857.058</v>
      </c>
      <c r="H76" s="47">
        <v>108</v>
      </c>
      <c r="I76" s="47">
        <v>43.8</v>
      </c>
      <c r="J76" s="47">
        <v>4772.7520000000004</v>
      </c>
      <c r="K76" s="47">
        <v>70.427000000000007</v>
      </c>
      <c r="L76" s="47">
        <v>0.33200000000000002</v>
      </c>
      <c r="M76" s="47">
        <v>709.48800000000006</v>
      </c>
      <c r="N76" s="47">
        <v>0.82599999999999996</v>
      </c>
      <c r="O76" s="47">
        <v>485.09800000000001</v>
      </c>
    </row>
    <row r="77" spans="1:15" x14ac:dyDescent="0.25">
      <c r="A77" s="19" t="s">
        <v>15</v>
      </c>
      <c r="B77" s="19" t="s">
        <v>16</v>
      </c>
      <c r="C77" s="18" t="s">
        <v>68</v>
      </c>
      <c r="D77" s="18"/>
      <c r="E77" s="18" t="s">
        <v>18</v>
      </c>
      <c r="F77" s="32">
        <f t="shared" si="4"/>
        <v>344.11366666666669</v>
      </c>
      <c r="G77" s="47">
        <v>2.2530000000000001</v>
      </c>
      <c r="H77" s="47">
        <v>2.0779999999999998</v>
      </c>
      <c r="I77" s="47">
        <v>0.59399999999999997</v>
      </c>
      <c r="J77" s="47">
        <v>342.01499999999999</v>
      </c>
      <c r="K77" s="47">
        <v>546.09100000000001</v>
      </c>
      <c r="L77" s="47">
        <v>89.971000000000004</v>
      </c>
      <c r="M77" s="47">
        <v>649.43700000000001</v>
      </c>
      <c r="N77" s="47">
        <v>134.792</v>
      </c>
      <c r="O77" s="47">
        <v>248.11199999999999</v>
      </c>
    </row>
    <row r="78" spans="1:15" x14ac:dyDescent="0.25">
      <c r="A78" s="19" t="s">
        <v>15</v>
      </c>
      <c r="B78" s="19" t="s">
        <v>16</v>
      </c>
      <c r="C78" s="18" t="s">
        <v>73</v>
      </c>
      <c r="D78" s="18"/>
      <c r="E78" s="18" t="s">
        <v>18</v>
      </c>
      <c r="F78" s="32">
        <f t="shared" si="4"/>
        <v>334.03666666666669</v>
      </c>
      <c r="G78" s="47">
        <v>854.79399999999998</v>
      </c>
      <c r="H78" s="47">
        <v>382.57400000000001</v>
      </c>
      <c r="I78" s="47">
        <v>928.03099999999995</v>
      </c>
      <c r="J78" s="47">
        <v>1134.9449999999999</v>
      </c>
      <c r="K78" s="47">
        <v>910.08100000000002</v>
      </c>
      <c r="L78" s="47">
        <v>508.30099999999999</v>
      </c>
      <c r="M78" s="47">
        <v>48.02</v>
      </c>
      <c r="N78" s="47">
        <v>832.654</v>
      </c>
      <c r="O78" s="47">
        <v>121.43600000000001</v>
      </c>
    </row>
    <row r="79" spans="1:15" x14ac:dyDescent="0.25">
      <c r="A79" s="19" t="s">
        <v>15</v>
      </c>
      <c r="B79" s="19" t="s">
        <v>16</v>
      </c>
      <c r="C79" s="18" t="s">
        <v>103</v>
      </c>
      <c r="D79" s="18"/>
      <c r="E79" s="18" t="s">
        <v>18</v>
      </c>
      <c r="F79" s="32">
        <f t="shared" si="4"/>
        <v>310.16833333333335</v>
      </c>
      <c r="G79" s="47">
        <v>8.4030000000000005</v>
      </c>
      <c r="H79" s="47">
        <v>6.875</v>
      </c>
      <c r="I79" s="47" t="s">
        <v>64</v>
      </c>
      <c r="J79" s="47">
        <v>1.79</v>
      </c>
      <c r="K79" s="47" t="s">
        <v>64</v>
      </c>
      <c r="L79" s="47">
        <v>94.123999999999995</v>
      </c>
      <c r="M79" s="47">
        <v>34.908000000000001</v>
      </c>
      <c r="N79" s="47">
        <v>847.70899999999995</v>
      </c>
      <c r="O79" s="47">
        <v>47.887999999999998</v>
      </c>
    </row>
    <row r="80" spans="1:15" x14ac:dyDescent="0.25">
      <c r="A80" s="19" t="s">
        <v>15</v>
      </c>
      <c r="B80" s="19" t="s">
        <v>16</v>
      </c>
      <c r="C80" s="18" t="s">
        <v>70</v>
      </c>
      <c r="D80" s="18"/>
      <c r="E80" s="18" t="s">
        <v>18</v>
      </c>
      <c r="F80" s="32">
        <f t="shared" si="4"/>
        <v>305.54633333333339</v>
      </c>
      <c r="G80" s="47">
        <v>97.411000000000001</v>
      </c>
      <c r="H80" s="47">
        <v>18.849</v>
      </c>
      <c r="I80" s="47">
        <v>191.89699999999999</v>
      </c>
      <c r="J80" s="47">
        <v>117.154</v>
      </c>
      <c r="K80" s="47">
        <v>176.90899999999999</v>
      </c>
      <c r="L80" s="47">
        <v>173.529</v>
      </c>
      <c r="M80" s="47">
        <v>334.94</v>
      </c>
      <c r="N80" s="47">
        <v>415.06700000000001</v>
      </c>
      <c r="O80" s="47">
        <v>166.63200000000001</v>
      </c>
    </row>
    <row r="81" spans="1:15" x14ac:dyDescent="0.25">
      <c r="A81" s="19" t="s">
        <v>15</v>
      </c>
      <c r="B81" s="19" t="s">
        <v>16</v>
      </c>
      <c r="C81" s="18" t="s">
        <v>101</v>
      </c>
      <c r="D81" s="18"/>
      <c r="E81" s="18" t="s">
        <v>18</v>
      </c>
      <c r="F81" s="32">
        <f t="shared" si="4"/>
        <v>303.72266666666667</v>
      </c>
      <c r="G81" s="47">
        <v>22.193000000000001</v>
      </c>
      <c r="H81" s="47" t="s">
        <v>64</v>
      </c>
      <c r="I81" s="47" t="s">
        <v>64</v>
      </c>
      <c r="J81" s="47">
        <v>2.3050000000000002</v>
      </c>
      <c r="K81" s="47">
        <v>52.262</v>
      </c>
      <c r="L81" s="47">
        <v>483.51</v>
      </c>
      <c r="M81" s="47">
        <v>379.38</v>
      </c>
      <c r="N81" s="47">
        <v>111.139</v>
      </c>
      <c r="O81" s="47">
        <v>420.649</v>
      </c>
    </row>
    <row r="82" spans="1:15" x14ac:dyDescent="0.25">
      <c r="A82" s="19" t="s">
        <v>15</v>
      </c>
      <c r="B82" s="19" t="s">
        <v>16</v>
      </c>
      <c r="C82" s="18" t="s">
        <v>137</v>
      </c>
      <c r="D82" s="18"/>
      <c r="E82" s="18" t="s">
        <v>18</v>
      </c>
      <c r="F82" s="32">
        <f t="shared" si="4"/>
        <v>303.60733333333332</v>
      </c>
      <c r="G82" s="47">
        <v>333.351</v>
      </c>
      <c r="H82" s="47">
        <v>239.80600000000001</v>
      </c>
      <c r="I82" s="47" t="s">
        <v>64</v>
      </c>
      <c r="J82" s="47" t="s">
        <v>64</v>
      </c>
      <c r="K82" s="47" t="s">
        <v>64</v>
      </c>
      <c r="L82" s="47" t="s">
        <v>64</v>
      </c>
      <c r="M82" s="47">
        <v>142.928</v>
      </c>
      <c r="N82" s="47">
        <v>228.00899999999999</v>
      </c>
      <c r="O82" s="47">
        <v>539.88499999999999</v>
      </c>
    </row>
    <row r="83" spans="1:15" x14ac:dyDescent="0.25">
      <c r="A83" s="19" t="s">
        <v>15</v>
      </c>
      <c r="B83" s="19" t="s">
        <v>16</v>
      </c>
      <c r="C83" s="18" t="s">
        <v>97</v>
      </c>
      <c r="D83" s="18"/>
      <c r="E83" s="18" t="s">
        <v>18</v>
      </c>
      <c r="F83" s="32">
        <f t="shared" si="4"/>
        <v>300.83966666666669</v>
      </c>
      <c r="G83" s="47">
        <v>359.29199999999997</v>
      </c>
      <c r="H83" s="47">
        <v>216.58500000000001</v>
      </c>
      <c r="I83" s="47">
        <v>139.959</v>
      </c>
      <c r="J83" s="47">
        <v>1041.6780000000001</v>
      </c>
      <c r="K83" s="47">
        <v>696.58199999999999</v>
      </c>
      <c r="L83" s="47">
        <v>974.78300000000002</v>
      </c>
      <c r="M83" s="47">
        <v>406.15199999999999</v>
      </c>
      <c r="N83" s="47">
        <v>275.65800000000002</v>
      </c>
      <c r="O83" s="47">
        <v>220.709</v>
      </c>
    </row>
    <row r="84" spans="1:15" x14ac:dyDescent="0.25">
      <c r="A84" s="19" t="s">
        <v>15</v>
      </c>
      <c r="B84" s="19" t="s">
        <v>16</v>
      </c>
      <c r="C84" s="18" t="s">
        <v>71</v>
      </c>
      <c r="D84" s="18"/>
      <c r="E84" s="18" t="s">
        <v>18</v>
      </c>
      <c r="F84" s="32">
        <f t="shared" si="4"/>
        <v>283.95400000000001</v>
      </c>
      <c r="G84" s="47">
        <v>467.92700000000002</v>
      </c>
      <c r="H84" s="47">
        <v>1176.9949999999999</v>
      </c>
      <c r="I84" s="47">
        <v>89.730999999999995</v>
      </c>
      <c r="J84" s="47">
        <v>108.27</v>
      </c>
      <c r="K84" s="47">
        <v>0.20599999999999999</v>
      </c>
      <c r="L84" s="47">
        <v>0.5</v>
      </c>
      <c r="M84" s="47">
        <v>1.6180000000000001</v>
      </c>
      <c r="N84" s="47">
        <v>285.79199999999997</v>
      </c>
      <c r="O84" s="47">
        <v>564.452</v>
      </c>
    </row>
    <row r="85" spans="1:15" x14ac:dyDescent="0.25">
      <c r="A85" s="19" t="s">
        <v>15</v>
      </c>
      <c r="B85" s="19" t="s">
        <v>16</v>
      </c>
      <c r="C85" s="18" t="s">
        <v>98</v>
      </c>
      <c r="D85" s="18"/>
      <c r="E85" s="18" t="s">
        <v>18</v>
      </c>
      <c r="F85" s="32">
        <f t="shared" si="4"/>
        <v>254.05866666666668</v>
      </c>
      <c r="G85" s="47">
        <v>23.454000000000001</v>
      </c>
      <c r="H85" s="47">
        <v>15.848000000000001</v>
      </c>
      <c r="I85" s="47">
        <v>124.342</v>
      </c>
      <c r="J85" s="47">
        <v>61.203000000000003</v>
      </c>
      <c r="K85" s="47">
        <v>353.28699999999998</v>
      </c>
      <c r="L85" s="47">
        <v>69.784000000000006</v>
      </c>
      <c r="M85" s="47">
        <v>478.04700000000003</v>
      </c>
      <c r="N85" s="47">
        <v>217.46700000000001</v>
      </c>
      <c r="O85" s="47">
        <v>66.662000000000006</v>
      </c>
    </row>
    <row r="86" spans="1:15" x14ac:dyDescent="0.25">
      <c r="A86" s="19" t="s">
        <v>15</v>
      </c>
      <c r="B86" s="19" t="s">
        <v>16</v>
      </c>
      <c r="C86" s="18" t="s">
        <v>92</v>
      </c>
      <c r="D86" s="18"/>
      <c r="E86" s="18" t="s">
        <v>18</v>
      </c>
      <c r="F86" s="32">
        <f t="shared" si="4"/>
        <v>205.61500000000001</v>
      </c>
      <c r="G86" s="47">
        <v>7.9160000000000004</v>
      </c>
      <c r="H86" s="47">
        <v>0.81499999999999995</v>
      </c>
      <c r="I86" s="47">
        <v>255.46100000000001</v>
      </c>
      <c r="J86" s="47">
        <v>57.357999999999997</v>
      </c>
      <c r="K86" s="47">
        <v>167.84</v>
      </c>
      <c r="L86" s="47">
        <v>492.07100000000003</v>
      </c>
      <c r="M86" s="47">
        <v>437.92200000000003</v>
      </c>
      <c r="N86" s="47">
        <v>27.341000000000001</v>
      </c>
      <c r="O86" s="47">
        <v>151.58199999999999</v>
      </c>
    </row>
    <row r="87" spans="1:15" x14ac:dyDescent="0.25">
      <c r="A87" s="19" t="s">
        <v>15</v>
      </c>
      <c r="B87" s="19" t="s">
        <v>16</v>
      </c>
      <c r="C87" s="18" t="s">
        <v>204</v>
      </c>
      <c r="D87" s="18"/>
      <c r="E87" s="18" t="s">
        <v>18</v>
      </c>
      <c r="F87" s="32">
        <f t="shared" si="4"/>
        <v>191.64233333333334</v>
      </c>
      <c r="G87" s="47" t="s">
        <v>64</v>
      </c>
      <c r="H87" s="47" t="s">
        <v>64</v>
      </c>
      <c r="I87" s="47" t="s">
        <v>64</v>
      </c>
      <c r="J87" s="47" t="s">
        <v>64</v>
      </c>
      <c r="K87" s="47" t="s">
        <v>64</v>
      </c>
      <c r="L87" s="47" t="s">
        <v>64</v>
      </c>
      <c r="M87" s="47">
        <v>574.92700000000002</v>
      </c>
      <c r="N87" s="47" t="s">
        <v>64</v>
      </c>
      <c r="O87" s="47" t="s">
        <v>64</v>
      </c>
    </row>
    <row r="88" spans="1:15" x14ac:dyDescent="0.25">
      <c r="A88" s="19" t="s">
        <v>15</v>
      </c>
      <c r="B88" s="19" t="s">
        <v>16</v>
      </c>
      <c r="C88" s="18" t="s">
        <v>154</v>
      </c>
      <c r="D88" s="18"/>
      <c r="E88" s="18" t="s">
        <v>18</v>
      </c>
      <c r="F88" s="32">
        <f t="shared" si="4"/>
        <v>189.28033333333335</v>
      </c>
      <c r="G88" s="47">
        <v>250.309</v>
      </c>
      <c r="H88" s="47">
        <v>44.838999999999999</v>
      </c>
      <c r="I88" s="47">
        <v>104.425</v>
      </c>
      <c r="J88" s="47">
        <v>27.754999999999999</v>
      </c>
      <c r="K88" s="47">
        <v>71.203999999999994</v>
      </c>
      <c r="L88" s="47">
        <v>292.053</v>
      </c>
      <c r="M88" s="47">
        <v>148.00700000000001</v>
      </c>
      <c r="N88" s="47">
        <v>170.09299999999999</v>
      </c>
      <c r="O88" s="47">
        <v>249.74100000000001</v>
      </c>
    </row>
    <row r="89" spans="1:15" x14ac:dyDescent="0.25">
      <c r="A89" s="19" t="s">
        <v>15</v>
      </c>
      <c r="B89" s="19" t="s">
        <v>16</v>
      </c>
      <c r="C89" s="18" t="s">
        <v>133</v>
      </c>
      <c r="D89" s="18"/>
      <c r="E89" s="18" t="s">
        <v>18</v>
      </c>
      <c r="F89" s="32">
        <f t="shared" si="4"/>
        <v>174.48566666666667</v>
      </c>
      <c r="G89" s="47">
        <v>0.505</v>
      </c>
      <c r="H89" s="47">
        <v>30.771999999999998</v>
      </c>
      <c r="I89" s="47">
        <v>25.670999999999999</v>
      </c>
      <c r="J89" s="47">
        <v>98.444000000000003</v>
      </c>
      <c r="K89" s="47">
        <v>1845.837</v>
      </c>
      <c r="L89" s="47">
        <v>21.042000000000002</v>
      </c>
      <c r="M89" s="47">
        <v>334.97899999999998</v>
      </c>
      <c r="N89" s="47">
        <v>167.292</v>
      </c>
      <c r="O89" s="47">
        <v>21.186</v>
      </c>
    </row>
    <row r="90" spans="1:15" x14ac:dyDescent="0.25">
      <c r="A90" s="19" t="s">
        <v>15</v>
      </c>
      <c r="B90" s="19" t="s">
        <v>16</v>
      </c>
      <c r="C90" s="18" t="s">
        <v>75</v>
      </c>
      <c r="D90" s="18"/>
      <c r="E90" s="18" t="s">
        <v>18</v>
      </c>
      <c r="F90" s="32">
        <f t="shared" si="4"/>
        <v>165.80566666666667</v>
      </c>
      <c r="G90" s="47">
        <v>50.49</v>
      </c>
      <c r="H90" s="47" t="s">
        <v>64</v>
      </c>
      <c r="I90" s="47">
        <v>5460.8239999999996</v>
      </c>
      <c r="J90" s="47">
        <v>5839.1909999999998</v>
      </c>
      <c r="K90" s="47">
        <v>1394.6120000000001</v>
      </c>
      <c r="L90" s="47">
        <v>1428.94</v>
      </c>
      <c r="M90" s="47">
        <v>396.548</v>
      </c>
      <c r="N90" s="47">
        <v>52.122999999999998</v>
      </c>
      <c r="O90" s="47">
        <v>48.746000000000002</v>
      </c>
    </row>
    <row r="91" spans="1:15" x14ac:dyDescent="0.25">
      <c r="A91" s="19" t="s">
        <v>15</v>
      </c>
      <c r="B91" s="19" t="s">
        <v>16</v>
      </c>
      <c r="C91" s="18" t="s">
        <v>95</v>
      </c>
      <c r="D91" s="18"/>
      <c r="E91" s="18" t="s">
        <v>18</v>
      </c>
      <c r="F91" s="32">
        <f t="shared" si="4"/>
        <v>159.92333333333332</v>
      </c>
      <c r="G91" s="47" t="s">
        <v>64</v>
      </c>
      <c r="H91" s="47" t="s">
        <v>64</v>
      </c>
      <c r="I91" s="47" t="s">
        <v>64</v>
      </c>
      <c r="J91" s="47" t="s">
        <v>64</v>
      </c>
      <c r="K91" s="47">
        <v>251.25399999999999</v>
      </c>
      <c r="L91" s="47">
        <v>119.07</v>
      </c>
      <c r="M91" s="47">
        <v>164.02099999999999</v>
      </c>
      <c r="N91" s="47">
        <v>177.023</v>
      </c>
      <c r="O91" s="47">
        <v>138.726</v>
      </c>
    </row>
    <row r="92" spans="1:15" x14ac:dyDescent="0.25">
      <c r="A92" s="19" t="s">
        <v>15</v>
      </c>
      <c r="B92" s="19" t="s">
        <v>16</v>
      </c>
      <c r="C92" s="18" t="s">
        <v>86</v>
      </c>
      <c r="D92" s="18"/>
      <c r="E92" s="18" t="s">
        <v>18</v>
      </c>
      <c r="F92" s="32">
        <f t="shared" si="4"/>
        <v>157.59066666666664</v>
      </c>
      <c r="G92" s="47">
        <v>4.0000000000000001E-3</v>
      </c>
      <c r="H92" s="47">
        <v>0.42699999999999999</v>
      </c>
      <c r="I92" s="47">
        <v>1.0660000000000001</v>
      </c>
      <c r="J92" s="47">
        <v>12.301</v>
      </c>
      <c r="K92" s="47">
        <v>127.08199999999999</v>
      </c>
      <c r="L92" s="47">
        <v>37.185000000000002</v>
      </c>
      <c r="M92" s="47">
        <v>136.00899999999999</v>
      </c>
      <c r="N92" s="47">
        <v>191.95599999999999</v>
      </c>
      <c r="O92" s="47">
        <v>144.80699999999999</v>
      </c>
    </row>
    <row r="93" spans="1:15" x14ac:dyDescent="0.25">
      <c r="A93" s="19" t="s">
        <v>15</v>
      </c>
      <c r="B93" s="19" t="s">
        <v>16</v>
      </c>
      <c r="C93" s="18" t="s">
        <v>56</v>
      </c>
      <c r="D93" s="18"/>
      <c r="E93" s="18" t="s">
        <v>18</v>
      </c>
      <c r="F93" s="32">
        <f t="shared" si="4"/>
        <v>134.92566666666667</v>
      </c>
      <c r="G93" s="47">
        <v>131.02500000000001</v>
      </c>
      <c r="H93" s="47" t="s">
        <v>64</v>
      </c>
      <c r="I93" s="47" t="s">
        <v>64</v>
      </c>
      <c r="J93" s="47" t="s">
        <v>64</v>
      </c>
      <c r="K93" s="47" t="s">
        <v>64</v>
      </c>
      <c r="L93" s="47" t="s">
        <v>64</v>
      </c>
      <c r="M93" s="47" t="s">
        <v>64</v>
      </c>
      <c r="N93" s="47">
        <v>1.02</v>
      </c>
      <c r="O93" s="47">
        <v>403.75700000000001</v>
      </c>
    </row>
    <row r="94" spans="1:15" x14ac:dyDescent="0.25">
      <c r="A94" s="19" t="s">
        <v>15</v>
      </c>
      <c r="B94" s="19" t="s">
        <v>16</v>
      </c>
      <c r="C94" s="18" t="s">
        <v>200</v>
      </c>
      <c r="D94" s="18"/>
      <c r="E94" s="18" t="s">
        <v>18</v>
      </c>
      <c r="F94" s="32">
        <f t="shared" si="4"/>
        <v>131.82233333333332</v>
      </c>
      <c r="G94" s="47">
        <v>51.58</v>
      </c>
      <c r="H94" s="47">
        <v>412.36700000000002</v>
      </c>
      <c r="I94" s="47">
        <v>41.707999999999998</v>
      </c>
      <c r="J94" s="47">
        <v>59.968000000000004</v>
      </c>
      <c r="K94" s="47">
        <v>143.721</v>
      </c>
      <c r="L94" s="47">
        <v>134.86799999999999</v>
      </c>
      <c r="M94" s="47">
        <v>155.041</v>
      </c>
      <c r="N94" s="47">
        <v>120.038</v>
      </c>
      <c r="O94" s="47">
        <v>120.38800000000001</v>
      </c>
    </row>
    <row r="95" spans="1:15" x14ac:dyDescent="0.25">
      <c r="A95" s="19" t="s">
        <v>15</v>
      </c>
      <c r="B95" s="19" t="s">
        <v>16</v>
      </c>
      <c r="C95" s="18" t="s">
        <v>144</v>
      </c>
      <c r="D95" s="18"/>
      <c r="E95" s="18" t="s">
        <v>18</v>
      </c>
      <c r="F95" s="32">
        <f t="shared" si="4"/>
        <v>117.86033333333334</v>
      </c>
      <c r="G95" s="47">
        <v>50.621000000000002</v>
      </c>
      <c r="H95" s="47">
        <v>119.648</v>
      </c>
      <c r="I95" s="47">
        <v>337.65100000000001</v>
      </c>
      <c r="J95" s="47">
        <v>456.976</v>
      </c>
      <c r="K95" s="47">
        <v>2.16</v>
      </c>
      <c r="L95" s="47">
        <v>14.302</v>
      </c>
      <c r="M95" s="47">
        <v>12.656000000000001</v>
      </c>
      <c r="N95" s="47">
        <v>263.97399999999999</v>
      </c>
      <c r="O95" s="47">
        <v>76.950999999999993</v>
      </c>
    </row>
    <row r="96" spans="1:15" x14ac:dyDescent="0.25">
      <c r="A96" s="19" t="s">
        <v>15</v>
      </c>
      <c r="B96" s="19" t="s">
        <v>16</v>
      </c>
      <c r="C96" s="18" t="s">
        <v>57</v>
      </c>
      <c r="D96" s="18"/>
      <c r="E96" s="18" t="s">
        <v>18</v>
      </c>
      <c r="F96" s="32">
        <f t="shared" si="4"/>
        <v>116.52133333333332</v>
      </c>
      <c r="G96" s="47" t="s">
        <v>64</v>
      </c>
      <c r="H96" s="47" t="s">
        <v>64</v>
      </c>
      <c r="I96" s="47">
        <v>6.8140000000000001</v>
      </c>
      <c r="J96" s="47" t="s">
        <v>64</v>
      </c>
      <c r="K96" s="47">
        <v>38.478000000000002</v>
      </c>
      <c r="L96" s="47" t="s">
        <v>64</v>
      </c>
      <c r="M96" s="47">
        <v>291.661</v>
      </c>
      <c r="N96" s="47">
        <v>46.283999999999999</v>
      </c>
      <c r="O96" s="47">
        <v>11.619</v>
      </c>
    </row>
    <row r="97" spans="1:15" x14ac:dyDescent="0.25">
      <c r="A97" s="19" t="s">
        <v>15</v>
      </c>
      <c r="B97" s="19" t="s">
        <v>16</v>
      </c>
      <c r="C97" s="18" t="s">
        <v>186</v>
      </c>
      <c r="D97" s="18"/>
      <c r="E97" s="18" t="s">
        <v>18</v>
      </c>
      <c r="F97" s="32">
        <f t="shared" si="4"/>
        <v>104.94266666666668</v>
      </c>
      <c r="G97" s="47">
        <v>7.6180000000000003</v>
      </c>
      <c r="H97" s="47">
        <v>17.434000000000001</v>
      </c>
      <c r="I97" s="47">
        <v>18.277000000000001</v>
      </c>
      <c r="J97" s="47">
        <v>112.361</v>
      </c>
      <c r="K97" s="47">
        <v>30.814</v>
      </c>
      <c r="L97" s="47">
        <v>66.421000000000006</v>
      </c>
      <c r="M97" s="47">
        <v>231.14099999999999</v>
      </c>
      <c r="N97" s="47">
        <v>53.338999999999999</v>
      </c>
      <c r="O97" s="47">
        <v>30.347999999999999</v>
      </c>
    </row>
    <row r="98" spans="1:15" x14ac:dyDescent="0.25">
      <c r="A98" s="19" t="s">
        <v>15</v>
      </c>
      <c r="B98" s="19" t="s">
        <v>16</v>
      </c>
      <c r="C98" s="18" t="s">
        <v>142</v>
      </c>
      <c r="D98" s="18"/>
      <c r="E98" s="18" t="s">
        <v>18</v>
      </c>
      <c r="F98" s="32">
        <f t="shared" si="4"/>
        <v>104.746</v>
      </c>
      <c r="G98" s="47" t="s">
        <v>64</v>
      </c>
      <c r="H98" s="47">
        <v>8.8999999999999996E-2</v>
      </c>
      <c r="I98" s="47">
        <v>2.8000000000000001E-2</v>
      </c>
      <c r="J98" s="47">
        <v>0.33</v>
      </c>
      <c r="K98" s="47">
        <v>0.13900000000000001</v>
      </c>
      <c r="L98" s="47" t="s">
        <v>64</v>
      </c>
      <c r="M98" s="47">
        <v>0.03</v>
      </c>
      <c r="N98" s="47">
        <v>298.35500000000002</v>
      </c>
      <c r="O98" s="47">
        <v>15.853</v>
      </c>
    </row>
    <row r="99" spans="1:15" x14ac:dyDescent="0.25">
      <c r="A99" s="19" t="s">
        <v>15</v>
      </c>
      <c r="B99" s="19" t="s">
        <v>16</v>
      </c>
      <c r="C99" s="18" t="s">
        <v>153</v>
      </c>
      <c r="D99" s="18"/>
      <c r="E99" s="18" t="s">
        <v>18</v>
      </c>
      <c r="F99" s="32">
        <f t="shared" si="4"/>
        <v>102.51833333333333</v>
      </c>
      <c r="G99" s="47">
        <v>78.838999999999999</v>
      </c>
      <c r="H99" s="47">
        <v>27.617000000000001</v>
      </c>
      <c r="I99" s="47">
        <v>11.536</v>
      </c>
      <c r="J99" s="47">
        <v>70.606999999999999</v>
      </c>
      <c r="K99" s="47">
        <v>544.399</v>
      </c>
      <c r="L99" s="47">
        <v>178.07499999999999</v>
      </c>
      <c r="M99" s="47">
        <v>58.338999999999999</v>
      </c>
      <c r="N99" s="47">
        <v>202.06899999999999</v>
      </c>
      <c r="O99" s="47">
        <v>47.146999999999998</v>
      </c>
    </row>
    <row r="100" spans="1:15" x14ac:dyDescent="0.25">
      <c r="A100" s="19" t="s">
        <v>15</v>
      </c>
      <c r="B100" s="19" t="s">
        <v>16</v>
      </c>
      <c r="C100" s="18" t="s">
        <v>205</v>
      </c>
      <c r="D100" s="18"/>
      <c r="E100" s="18" t="s">
        <v>18</v>
      </c>
      <c r="F100" s="32">
        <f t="shared" si="4"/>
        <v>90.468000000000004</v>
      </c>
      <c r="G100" s="47" t="s">
        <v>64</v>
      </c>
      <c r="H100" s="47" t="s">
        <v>64</v>
      </c>
      <c r="I100" s="47">
        <v>97.108000000000004</v>
      </c>
      <c r="J100" s="47">
        <v>2.0329999999999999</v>
      </c>
      <c r="K100" s="47" t="s">
        <v>64</v>
      </c>
      <c r="L100" s="47">
        <v>2.1</v>
      </c>
      <c r="M100" s="47">
        <v>264.92700000000002</v>
      </c>
      <c r="N100" s="47">
        <v>0.85199999999999998</v>
      </c>
      <c r="O100" s="47">
        <v>5.625</v>
      </c>
    </row>
    <row r="101" spans="1:15" x14ac:dyDescent="0.25">
      <c r="A101" s="19" t="s">
        <v>15</v>
      </c>
      <c r="B101" s="19" t="s">
        <v>16</v>
      </c>
      <c r="C101" s="18" t="s">
        <v>99</v>
      </c>
      <c r="D101" s="18"/>
      <c r="E101" s="18" t="s">
        <v>18</v>
      </c>
      <c r="F101" s="32">
        <f t="shared" si="4"/>
        <v>87.10199999999999</v>
      </c>
      <c r="G101" s="47">
        <v>4.1509999999999998</v>
      </c>
      <c r="H101" s="47">
        <v>89.808000000000007</v>
      </c>
      <c r="I101" s="47">
        <v>54.975999999999999</v>
      </c>
      <c r="J101" s="47">
        <v>9.7799999999999994</v>
      </c>
      <c r="K101" s="47">
        <v>22.259</v>
      </c>
      <c r="L101" s="47">
        <v>21.704000000000001</v>
      </c>
      <c r="M101" s="47">
        <v>48.402000000000001</v>
      </c>
      <c r="N101" s="47">
        <v>175.5</v>
      </c>
      <c r="O101" s="47">
        <v>37.404000000000003</v>
      </c>
    </row>
    <row r="102" spans="1:15" x14ac:dyDescent="0.25">
      <c r="A102" s="19" t="s">
        <v>15</v>
      </c>
      <c r="B102" s="19" t="s">
        <v>16</v>
      </c>
      <c r="C102" s="18" t="s">
        <v>110</v>
      </c>
      <c r="D102" s="18"/>
      <c r="E102" s="18" t="s">
        <v>18</v>
      </c>
      <c r="F102" s="32">
        <f t="shared" si="4"/>
        <v>84.323333333333323</v>
      </c>
      <c r="G102" s="47">
        <v>5.4770000000000003</v>
      </c>
      <c r="H102" s="47">
        <v>9.31</v>
      </c>
      <c r="I102" s="47">
        <v>80.156000000000006</v>
      </c>
      <c r="J102" s="47">
        <v>25.43</v>
      </c>
      <c r="K102" s="47">
        <v>6.4790000000000001</v>
      </c>
      <c r="L102" s="47">
        <v>66.007000000000005</v>
      </c>
      <c r="M102" s="47">
        <v>130.91399999999999</v>
      </c>
      <c r="N102" s="47">
        <v>71.47</v>
      </c>
      <c r="O102" s="47">
        <v>50.585999999999999</v>
      </c>
    </row>
    <row r="103" spans="1:15" x14ac:dyDescent="0.25">
      <c r="A103" s="19" t="s">
        <v>15</v>
      </c>
      <c r="B103" s="19" t="s">
        <v>16</v>
      </c>
      <c r="C103" s="18" t="s">
        <v>323</v>
      </c>
      <c r="D103" s="18"/>
      <c r="E103" s="18" t="s">
        <v>18</v>
      </c>
      <c r="F103" s="32">
        <f t="shared" si="4"/>
        <v>79.418666666666667</v>
      </c>
      <c r="G103" s="47" t="s">
        <v>64</v>
      </c>
      <c r="H103" s="47" t="s">
        <v>64</v>
      </c>
      <c r="I103" s="47" t="s">
        <v>64</v>
      </c>
      <c r="J103" s="47" t="s">
        <v>64</v>
      </c>
      <c r="K103" s="47" t="s">
        <v>64</v>
      </c>
      <c r="L103" s="47" t="s">
        <v>64</v>
      </c>
      <c r="M103" s="47" t="s">
        <v>64</v>
      </c>
      <c r="N103" s="47">
        <v>7.7919999999999998</v>
      </c>
      <c r="O103" s="47">
        <v>230.464</v>
      </c>
    </row>
    <row r="104" spans="1:15" x14ac:dyDescent="0.25">
      <c r="A104" s="19" t="s">
        <v>15</v>
      </c>
      <c r="B104" s="19" t="s">
        <v>16</v>
      </c>
      <c r="C104" s="18" t="s">
        <v>106</v>
      </c>
      <c r="D104" s="18"/>
      <c r="E104" s="18" t="s">
        <v>18</v>
      </c>
      <c r="F104" s="32">
        <f t="shared" si="4"/>
        <v>72.807666666666663</v>
      </c>
      <c r="G104" s="47">
        <v>3.806</v>
      </c>
      <c r="H104" s="47">
        <v>0.309</v>
      </c>
      <c r="I104" s="47">
        <v>0.9</v>
      </c>
      <c r="J104" s="47">
        <v>27.856000000000002</v>
      </c>
      <c r="K104" s="47">
        <v>1431.2940000000001</v>
      </c>
      <c r="L104" s="47">
        <v>105.77200000000001</v>
      </c>
      <c r="M104" s="47">
        <v>166.80099999999999</v>
      </c>
      <c r="N104" s="47">
        <v>0.13300000000000001</v>
      </c>
      <c r="O104" s="47">
        <v>51.488999999999997</v>
      </c>
    </row>
    <row r="105" spans="1:15" x14ac:dyDescent="0.25">
      <c r="A105" s="19" t="s">
        <v>15</v>
      </c>
      <c r="B105" s="19" t="s">
        <v>16</v>
      </c>
      <c r="C105" s="18" t="s">
        <v>107</v>
      </c>
      <c r="D105" s="18"/>
      <c r="E105" s="18" t="s">
        <v>18</v>
      </c>
      <c r="F105" s="32">
        <f t="shared" si="4"/>
        <v>71.414000000000001</v>
      </c>
      <c r="G105" s="47" t="s">
        <v>64</v>
      </c>
      <c r="H105" s="47">
        <v>528.03</v>
      </c>
      <c r="I105" s="47">
        <v>13.318</v>
      </c>
      <c r="J105" s="47">
        <v>421.733</v>
      </c>
      <c r="K105" s="47">
        <v>14084.923000000001</v>
      </c>
      <c r="L105" s="47">
        <v>573.77499999999998</v>
      </c>
      <c r="M105" s="47">
        <v>179.791</v>
      </c>
      <c r="N105" s="47" t="s">
        <v>64</v>
      </c>
      <c r="O105" s="47">
        <v>34.451000000000001</v>
      </c>
    </row>
    <row r="106" spans="1:15" x14ac:dyDescent="0.25">
      <c r="A106" s="19" t="s">
        <v>15</v>
      </c>
      <c r="B106" s="19" t="s">
        <v>16</v>
      </c>
      <c r="C106" s="18" t="s">
        <v>114</v>
      </c>
      <c r="D106" s="18"/>
      <c r="E106" s="18" t="s">
        <v>18</v>
      </c>
      <c r="F106" s="32">
        <f t="shared" si="4"/>
        <v>65.522333333333336</v>
      </c>
      <c r="G106" s="47">
        <v>12.013</v>
      </c>
      <c r="H106" s="47">
        <v>13.058999999999999</v>
      </c>
      <c r="I106" s="47" t="s">
        <v>64</v>
      </c>
      <c r="J106" s="47" t="s">
        <v>64</v>
      </c>
      <c r="K106" s="47">
        <v>14.412000000000001</v>
      </c>
      <c r="L106" s="47">
        <v>21.204999999999998</v>
      </c>
      <c r="M106" s="47">
        <v>12.253</v>
      </c>
      <c r="N106" s="47">
        <v>117.693</v>
      </c>
      <c r="O106" s="47">
        <v>66.620999999999995</v>
      </c>
    </row>
    <row r="107" spans="1:15" x14ac:dyDescent="0.25">
      <c r="A107" s="19" t="s">
        <v>15</v>
      </c>
      <c r="B107" s="19" t="s">
        <v>16</v>
      </c>
      <c r="C107" s="18" t="s">
        <v>102</v>
      </c>
      <c r="D107" s="18"/>
      <c r="E107" s="18" t="s">
        <v>18</v>
      </c>
      <c r="F107" s="32">
        <f t="shared" si="4"/>
        <v>55.897333333333329</v>
      </c>
      <c r="G107" s="47">
        <v>0.47799999999999998</v>
      </c>
      <c r="H107" s="47">
        <v>1.712</v>
      </c>
      <c r="I107" s="47">
        <v>0.69299999999999995</v>
      </c>
      <c r="J107" s="47">
        <v>12.593</v>
      </c>
      <c r="K107" s="47">
        <v>23.608000000000001</v>
      </c>
      <c r="L107" s="47">
        <v>29.527000000000001</v>
      </c>
      <c r="M107" s="47">
        <v>3.2879999999999998</v>
      </c>
      <c r="N107" s="47">
        <v>33.500999999999998</v>
      </c>
      <c r="O107" s="47">
        <v>130.90299999999999</v>
      </c>
    </row>
    <row r="108" spans="1:15" x14ac:dyDescent="0.25">
      <c r="A108" s="19" t="s">
        <v>15</v>
      </c>
      <c r="B108" s="19" t="s">
        <v>16</v>
      </c>
      <c r="C108" s="18" t="s">
        <v>88</v>
      </c>
      <c r="D108" s="18"/>
      <c r="E108" s="18" t="s">
        <v>18</v>
      </c>
      <c r="F108" s="32">
        <f t="shared" si="4"/>
        <v>54.061</v>
      </c>
      <c r="G108" s="47">
        <v>5.3040000000000003</v>
      </c>
      <c r="H108" s="47">
        <v>0.30499999999999999</v>
      </c>
      <c r="I108" s="47">
        <v>2.3650000000000002</v>
      </c>
      <c r="J108" s="47">
        <v>0.372</v>
      </c>
      <c r="K108" s="47">
        <v>14.193</v>
      </c>
      <c r="L108" s="47">
        <v>37.878</v>
      </c>
      <c r="M108" s="47">
        <v>20.638999999999999</v>
      </c>
      <c r="N108" s="47">
        <v>63.640999999999998</v>
      </c>
      <c r="O108" s="47">
        <v>77.903000000000006</v>
      </c>
    </row>
    <row r="109" spans="1:15" x14ac:dyDescent="0.25">
      <c r="A109" s="19" t="s">
        <v>15</v>
      </c>
      <c r="B109" s="19" t="s">
        <v>16</v>
      </c>
      <c r="C109" s="18" t="s">
        <v>171</v>
      </c>
      <c r="D109" s="18"/>
      <c r="E109" s="18" t="s">
        <v>18</v>
      </c>
      <c r="F109" s="32">
        <f t="shared" si="4"/>
        <v>50.545000000000009</v>
      </c>
      <c r="G109" s="47" t="s">
        <v>64</v>
      </c>
      <c r="H109" s="47">
        <v>0.25</v>
      </c>
      <c r="I109" s="47" t="s">
        <v>64</v>
      </c>
      <c r="J109" s="47">
        <v>7.0000000000000001E-3</v>
      </c>
      <c r="K109" s="47">
        <v>18.404</v>
      </c>
      <c r="L109" s="47">
        <v>18.677</v>
      </c>
      <c r="M109" s="47">
        <v>75.853999999999999</v>
      </c>
      <c r="N109" s="47">
        <v>56.421999999999997</v>
      </c>
      <c r="O109" s="47">
        <v>19.359000000000002</v>
      </c>
    </row>
    <row r="110" spans="1:15" x14ac:dyDescent="0.25">
      <c r="A110" s="19" t="s">
        <v>15</v>
      </c>
      <c r="B110" s="19" t="s">
        <v>16</v>
      </c>
      <c r="C110" s="18" t="s">
        <v>66</v>
      </c>
      <c r="D110" s="18"/>
      <c r="E110" s="18" t="s">
        <v>18</v>
      </c>
      <c r="F110" s="32">
        <f t="shared" si="4"/>
        <v>37.552999999999997</v>
      </c>
      <c r="G110" s="47">
        <v>102.747</v>
      </c>
      <c r="H110" s="47">
        <v>23.74</v>
      </c>
      <c r="I110" s="47">
        <v>9.6050000000000004</v>
      </c>
      <c r="J110" s="47">
        <v>9.9250000000000007</v>
      </c>
      <c r="K110" s="47">
        <v>42.432000000000002</v>
      </c>
      <c r="L110" s="47">
        <v>109.127</v>
      </c>
      <c r="M110" s="47">
        <v>53.801000000000002</v>
      </c>
      <c r="N110" s="47">
        <v>9.6379999999999999</v>
      </c>
      <c r="O110" s="47">
        <v>49.22</v>
      </c>
    </row>
    <row r="111" spans="1:15" x14ac:dyDescent="0.25">
      <c r="A111" s="19" t="s">
        <v>15</v>
      </c>
      <c r="B111" s="19" t="s">
        <v>16</v>
      </c>
      <c r="C111" s="18" t="s">
        <v>111</v>
      </c>
      <c r="D111" s="18"/>
      <c r="E111" s="18" t="s">
        <v>18</v>
      </c>
      <c r="F111" s="32">
        <f t="shared" si="4"/>
        <v>34.917666666666669</v>
      </c>
      <c r="G111" s="47">
        <v>93.814999999999998</v>
      </c>
      <c r="H111" s="47">
        <v>1.4139999999999999</v>
      </c>
      <c r="I111" s="47">
        <v>71.260999999999996</v>
      </c>
      <c r="J111" s="47">
        <v>0.48499999999999999</v>
      </c>
      <c r="K111" s="47">
        <v>28.097999999999999</v>
      </c>
      <c r="L111" s="47">
        <v>4.1669999999999998</v>
      </c>
      <c r="M111" s="47">
        <v>57.585000000000001</v>
      </c>
      <c r="N111" s="47">
        <v>47.167999999999999</v>
      </c>
      <c r="O111" s="47" t="s">
        <v>64</v>
      </c>
    </row>
    <row r="112" spans="1:15" x14ac:dyDescent="0.25">
      <c r="A112" s="19" t="s">
        <v>15</v>
      </c>
      <c r="B112" s="19" t="s">
        <v>16</v>
      </c>
      <c r="C112" s="18" t="s">
        <v>104</v>
      </c>
      <c r="D112" s="18"/>
      <c r="E112" s="18" t="s">
        <v>18</v>
      </c>
      <c r="F112" s="32">
        <f t="shared" si="4"/>
        <v>28.698333333333327</v>
      </c>
      <c r="G112" s="47" t="s">
        <v>64</v>
      </c>
      <c r="H112" s="47">
        <v>376.05</v>
      </c>
      <c r="I112" s="47">
        <v>10.519</v>
      </c>
      <c r="J112" s="47">
        <v>14.318</v>
      </c>
      <c r="K112" s="47">
        <v>13.635999999999999</v>
      </c>
      <c r="L112" s="47">
        <v>37.165999999999997</v>
      </c>
      <c r="M112" s="47">
        <v>79.641999999999996</v>
      </c>
      <c r="N112" s="47">
        <v>3.097</v>
      </c>
      <c r="O112" s="47">
        <v>3.3559999999999999</v>
      </c>
    </row>
    <row r="113" spans="1:15" x14ac:dyDescent="0.25">
      <c r="A113" s="19" t="s">
        <v>15</v>
      </c>
      <c r="B113" s="19" t="s">
        <v>16</v>
      </c>
      <c r="C113" s="18" t="s">
        <v>185</v>
      </c>
      <c r="D113" s="18"/>
      <c r="E113" s="18" t="s">
        <v>18</v>
      </c>
      <c r="F113" s="32">
        <f t="shared" si="4"/>
        <v>28.300333333333331</v>
      </c>
      <c r="G113" s="47">
        <v>4.3380000000000001</v>
      </c>
      <c r="H113" s="47">
        <v>161.08000000000001</v>
      </c>
      <c r="I113" s="47" t="s">
        <v>64</v>
      </c>
      <c r="J113" s="47" t="s">
        <v>64</v>
      </c>
      <c r="K113" s="47" t="s">
        <v>64</v>
      </c>
      <c r="L113" s="47" t="s">
        <v>64</v>
      </c>
      <c r="M113" s="47">
        <v>5.0999999999999997E-2</v>
      </c>
      <c r="N113" s="47">
        <v>81.293999999999997</v>
      </c>
      <c r="O113" s="47">
        <v>3.556</v>
      </c>
    </row>
    <row r="114" spans="1:15" x14ac:dyDescent="0.25">
      <c r="A114" s="19" t="s">
        <v>15</v>
      </c>
      <c r="B114" s="19" t="s">
        <v>16</v>
      </c>
      <c r="C114" s="18" t="s">
        <v>146</v>
      </c>
      <c r="D114" s="18"/>
      <c r="E114" s="18" t="s">
        <v>18</v>
      </c>
      <c r="F114" s="32">
        <f t="shared" si="4"/>
        <v>27.834333333333333</v>
      </c>
      <c r="G114" s="47" t="s">
        <v>64</v>
      </c>
      <c r="H114" s="47" t="s">
        <v>64</v>
      </c>
      <c r="I114" s="47" t="s">
        <v>64</v>
      </c>
      <c r="J114" s="47" t="s">
        <v>64</v>
      </c>
      <c r="K114" s="47">
        <v>0.10199999999999999</v>
      </c>
      <c r="L114" s="47" t="s">
        <v>64</v>
      </c>
      <c r="M114" s="47">
        <v>0.96599999999999997</v>
      </c>
      <c r="N114" s="47">
        <v>8.61</v>
      </c>
      <c r="O114" s="47">
        <v>73.927000000000007</v>
      </c>
    </row>
    <row r="115" spans="1:15" x14ac:dyDescent="0.25">
      <c r="A115" s="19" t="s">
        <v>15</v>
      </c>
      <c r="B115" s="19" t="s">
        <v>16</v>
      </c>
      <c r="C115" s="18" t="s">
        <v>108</v>
      </c>
      <c r="D115" s="18"/>
      <c r="E115" s="18" t="s">
        <v>18</v>
      </c>
      <c r="F115" s="32">
        <f t="shared" si="4"/>
        <v>27.030666666666665</v>
      </c>
      <c r="G115" s="47" t="s">
        <v>64</v>
      </c>
      <c r="H115" s="47" t="s">
        <v>64</v>
      </c>
      <c r="I115" s="47">
        <v>13.534000000000001</v>
      </c>
      <c r="J115" s="47" t="s">
        <v>64</v>
      </c>
      <c r="K115" s="47">
        <v>27.616</v>
      </c>
      <c r="L115" s="47">
        <v>84.361000000000004</v>
      </c>
      <c r="M115" s="47">
        <v>79.222999999999999</v>
      </c>
      <c r="N115" s="47">
        <v>0.35199999999999998</v>
      </c>
      <c r="O115" s="47">
        <v>1.5169999999999999</v>
      </c>
    </row>
    <row r="116" spans="1:15" x14ac:dyDescent="0.25">
      <c r="A116" s="19" t="s">
        <v>15</v>
      </c>
      <c r="B116" s="19" t="s">
        <v>16</v>
      </c>
      <c r="C116" s="18" t="s">
        <v>157</v>
      </c>
      <c r="D116" s="18"/>
      <c r="E116" s="18" t="s">
        <v>18</v>
      </c>
      <c r="F116" s="32">
        <f t="shared" si="4"/>
        <v>23.177666666666667</v>
      </c>
      <c r="G116" s="47">
        <v>109.31</v>
      </c>
      <c r="H116" s="47">
        <v>27.207999999999998</v>
      </c>
      <c r="I116" s="47">
        <v>2.5110000000000001</v>
      </c>
      <c r="J116" s="47">
        <v>4.3419999999999996</v>
      </c>
      <c r="K116" s="47">
        <v>41.100999999999999</v>
      </c>
      <c r="L116" s="47">
        <v>340.40499999999997</v>
      </c>
      <c r="M116" s="47">
        <v>0.58899999999999997</v>
      </c>
      <c r="N116" s="47" t="s">
        <v>64</v>
      </c>
      <c r="O116" s="47">
        <v>68.944000000000003</v>
      </c>
    </row>
    <row r="117" spans="1:15" x14ac:dyDescent="0.25">
      <c r="A117" s="19" t="s">
        <v>15</v>
      </c>
      <c r="B117" s="19" t="s">
        <v>16</v>
      </c>
      <c r="C117" s="18" t="s">
        <v>125</v>
      </c>
      <c r="D117" s="18"/>
      <c r="E117" s="18" t="s">
        <v>18</v>
      </c>
      <c r="F117" s="32">
        <f t="shared" si="4"/>
        <v>23.100333333333328</v>
      </c>
      <c r="G117" s="47" t="s">
        <v>64</v>
      </c>
      <c r="H117" s="47">
        <v>0.29099999999999998</v>
      </c>
      <c r="I117" s="47" t="s">
        <v>64</v>
      </c>
      <c r="J117" s="47">
        <v>62.981000000000002</v>
      </c>
      <c r="K117" s="47">
        <v>1.03</v>
      </c>
      <c r="L117" s="47">
        <v>0.12</v>
      </c>
      <c r="M117" s="47">
        <v>2.1019999999999999</v>
      </c>
      <c r="N117" s="47">
        <v>41.01</v>
      </c>
      <c r="O117" s="47">
        <v>26.189</v>
      </c>
    </row>
    <row r="118" spans="1:15" x14ac:dyDescent="0.25">
      <c r="A118" s="19" t="s">
        <v>15</v>
      </c>
      <c r="B118" s="19" t="s">
        <v>16</v>
      </c>
      <c r="C118" s="18" t="s">
        <v>159</v>
      </c>
      <c r="D118" s="18"/>
      <c r="E118" s="18" t="s">
        <v>18</v>
      </c>
      <c r="F118" s="32">
        <f t="shared" si="4"/>
        <v>22.928000000000001</v>
      </c>
      <c r="G118" s="47">
        <v>1.4E-2</v>
      </c>
      <c r="H118" s="47">
        <v>2.3420000000000001</v>
      </c>
      <c r="I118" s="47" t="s">
        <v>64</v>
      </c>
      <c r="J118" s="47">
        <v>8.6560000000000006</v>
      </c>
      <c r="K118" s="47">
        <v>48.3</v>
      </c>
      <c r="L118" s="47">
        <v>69.018000000000001</v>
      </c>
      <c r="M118" s="47" t="s">
        <v>64</v>
      </c>
      <c r="N118" s="47">
        <v>28.422000000000001</v>
      </c>
      <c r="O118" s="47">
        <v>40.362000000000002</v>
      </c>
    </row>
    <row r="119" spans="1:15" x14ac:dyDescent="0.25">
      <c r="A119" s="19" t="s">
        <v>15</v>
      </c>
      <c r="B119" s="19" t="s">
        <v>16</v>
      </c>
      <c r="C119" s="18" t="s">
        <v>135</v>
      </c>
      <c r="D119" s="18"/>
      <c r="E119" s="18" t="s">
        <v>18</v>
      </c>
      <c r="F119" s="32">
        <f t="shared" si="4"/>
        <v>22.358000000000001</v>
      </c>
      <c r="G119" s="47" t="s">
        <v>64</v>
      </c>
      <c r="H119" s="47">
        <v>11.369</v>
      </c>
      <c r="I119" s="47" t="s">
        <v>64</v>
      </c>
      <c r="J119" s="47" t="s">
        <v>64</v>
      </c>
      <c r="K119" s="47" t="s">
        <v>64</v>
      </c>
      <c r="L119" s="47" t="s">
        <v>64</v>
      </c>
      <c r="M119" s="47" t="s">
        <v>64</v>
      </c>
      <c r="N119" s="47">
        <v>67.073999999999998</v>
      </c>
      <c r="O119" s="47" t="s">
        <v>64</v>
      </c>
    </row>
    <row r="120" spans="1:15" x14ac:dyDescent="0.25">
      <c r="A120" s="19" t="s">
        <v>15</v>
      </c>
      <c r="B120" s="19" t="s">
        <v>16</v>
      </c>
      <c r="C120" s="18" t="s">
        <v>201</v>
      </c>
      <c r="D120" s="18"/>
      <c r="E120" s="18" t="s">
        <v>18</v>
      </c>
      <c r="F120" s="32">
        <f t="shared" si="4"/>
        <v>19.852333333333334</v>
      </c>
      <c r="G120" s="47" t="s">
        <v>64</v>
      </c>
      <c r="H120" s="47">
        <v>616.58199999999999</v>
      </c>
      <c r="I120" s="47">
        <v>129.55799999999999</v>
      </c>
      <c r="J120" s="47">
        <v>3776.931</v>
      </c>
      <c r="K120" s="47">
        <v>0.23699999999999999</v>
      </c>
      <c r="L120" s="47">
        <v>20.018000000000001</v>
      </c>
      <c r="M120" s="47">
        <v>36.643000000000001</v>
      </c>
      <c r="N120" s="47">
        <v>0.20200000000000001</v>
      </c>
      <c r="O120" s="47">
        <v>22.712</v>
      </c>
    </row>
    <row r="121" spans="1:15" x14ac:dyDescent="0.25">
      <c r="A121" s="19" t="s">
        <v>15</v>
      </c>
      <c r="B121" s="19" t="s">
        <v>16</v>
      </c>
      <c r="C121" s="18" t="s">
        <v>151</v>
      </c>
      <c r="D121" s="18"/>
      <c r="E121" s="18" t="s">
        <v>18</v>
      </c>
      <c r="F121" s="32">
        <f t="shared" si="4"/>
        <v>19.665000000000003</v>
      </c>
      <c r="G121" s="47">
        <v>6.1879999999999997</v>
      </c>
      <c r="H121" s="47">
        <v>0.05</v>
      </c>
      <c r="I121" s="47">
        <v>0.4</v>
      </c>
      <c r="J121" s="47">
        <v>0.22600000000000001</v>
      </c>
      <c r="K121" s="47">
        <v>9.6370000000000005</v>
      </c>
      <c r="L121" s="47">
        <v>0.54700000000000004</v>
      </c>
      <c r="M121" s="47">
        <v>13.627000000000001</v>
      </c>
      <c r="N121" s="47">
        <v>45.268000000000001</v>
      </c>
      <c r="O121" s="47">
        <v>0.1</v>
      </c>
    </row>
    <row r="122" spans="1:15" x14ac:dyDescent="0.25">
      <c r="A122" s="19" t="s">
        <v>15</v>
      </c>
      <c r="B122" s="19" t="s">
        <v>16</v>
      </c>
      <c r="C122" s="18" t="s">
        <v>143</v>
      </c>
      <c r="D122" s="18"/>
      <c r="E122" s="18" t="s">
        <v>18</v>
      </c>
      <c r="F122" s="32">
        <f t="shared" si="4"/>
        <v>17.703666666666667</v>
      </c>
      <c r="G122" s="47" t="s">
        <v>64</v>
      </c>
      <c r="H122" s="47" t="s">
        <v>64</v>
      </c>
      <c r="I122" s="47">
        <v>159.51900000000001</v>
      </c>
      <c r="J122" s="47" t="s">
        <v>64</v>
      </c>
      <c r="K122" s="47">
        <v>0.13600000000000001</v>
      </c>
      <c r="L122" s="47" t="s">
        <v>64</v>
      </c>
      <c r="M122" s="47" t="s">
        <v>64</v>
      </c>
      <c r="N122" s="47" t="s">
        <v>64</v>
      </c>
      <c r="O122" s="47">
        <v>53.110999999999997</v>
      </c>
    </row>
    <row r="123" spans="1:15" x14ac:dyDescent="0.25">
      <c r="A123" s="19" t="s">
        <v>15</v>
      </c>
      <c r="B123" s="19" t="s">
        <v>16</v>
      </c>
      <c r="C123" s="18" t="s">
        <v>119</v>
      </c>
      <c r="D123" s="18"/>
      <c r="E123" s="18" t="s">
        <v>18</v>
      </c>
      <c r="F123" s="32">
        <f t="shared" si="4"/>
        <v>16.288999999999998</v>
      </c>
      <c r="G123" s="47">
        <v>53.548999999999999</v>
      </c>
      <c r="H123" s="47">
        <v>5.0999999999999997E-2</v>
      </c>
      <c r="I123" s="47">
        <v>95.328999999999994</v>
      </c>
      <c r="J123" s="47">
        <v>107.27200000000001</v>
      </c>
      <c r="K123" s="47">
        <v>27.213999999999999</v>
      </c>
      <c r="L123" s="47">
        <v>87.881</v>
      </c>
      <c r="M123" s="47">
        <v>15.43</v>
      </c>
      <c r="N123" s="47">
        <v>31.747</v>
      </c>
      <c r="O123" s="47">
        <v>1.69</v>
      </c>
    </row>
    <row r="124" spans="1:15" x14ac:dyDescent="0.25">
      <c r="A124" s="19" t="s">
        <v>15</v>
      </c>
      <c r="B124" s="19" t="s">
        <v>16</v>
      </c>
      <c r="C124" s="18" t="s">
        <v>105</v>
      </c>
      <c r="D124" s="18"/>
      <c r="E124" s="18" t="s">
        <v>18</v>
      </c>
      <c r="F124" s="32">
        <f t="shared" si="4"/>
        <v>15.314666666666668</v>
      </c>
      <c r="G124" s="47">
        <v>17.978000000000002</v>
      </c>
      <c r="H124" s="47" t="s">
        <v>64</v>
      </c>
      <c r="I124" s="47" t="s">
        <v>64</v>
      </c>
      <c r="J124" s="47" t="s">
        <v>64</v>
      </c>
      <c r="K124" s="47">
        <v>26.314</v>
      </c>
      <c r="L124" s="47">
        <v>14.727</v>
      </c>
      <c r="M124" s="47">
        <v>40.244</v>
      </c>
      <c r="N124" s="47" t="s">
        <v>64</v>
      </c>
      <c r="O124" s="47">
        <v>5.7</v>
      </c>
    </row>
    <row r="125" spans="1:15" x14ac:dyDescent="0.25">
      <c r="A125" s="19" t="s">
        <v>15</v>
      </c>
      <c r="B125" s="19" t="s">
        <v>16</v>
      </c>
      <c r="C125" s="18" t="s">
        <v>126</v>
      </c>
      <c r="D125" s="18"/>
      <c r="E125" s="18" t="s">
        <v>18</v>
      </c>
      <c r="F125" s="32">
        <f t="shared" si="4"/>
        <v>12.338999999999999</v>
      </c>
      <c r="G125" s="47">
        <v>51.616999999999997</v>
      </c>
      <c r="H125" s="47">
        <v>78.41</v>
      </c>
      <c r="I125" s="47">
        <v>27.367999999999999</v>
      </c>
      <c r="J125" s="47" t="s">
        <v>64</v>
      </c>
      <c r="K125" s="47">
        <v>0.82399999999999995</v>
      </c>
      <c r="L125" s="47" t="s">
        <v>64</v>
      </c>
      <c r="M125" s="47">
        <v>6.8000000000000005E-2</v>
      </c>
      <c r="N125" s="47" t="s">
        <v>64</v>
      </c>
      <c r="O125" s="47">
        <v>36.948999999999998</v>
      </c>
    </row>
    <row r="126" spans="1:15" x14ac:dyDescent="0.25">
      <c r="A126" s="19" t="s">
        <v>15</v>
      </c>
      <c r="B126" s="19" t="s">
        <v>16</v>
      </c>
      <c r="C126" s="18" t="s">
        <v>164</v>
      </c>
      <c r="D126" s="18"/>
      <c r="E126" s="18" t="s">
        <v>18</v>
      </c>
      <c r="F126" s="32">
        <f t="shared" si="4"/>
        <v>8.8216666666666672</v>
      </c>
      <c r="G126" s="47" t="s">
        <v>64</v>
      </c>
      <c r="H126" s="47">
        <v>18.852</v>
      </c>
      <c r="I126" s="47" t="s">
        <v>64</v>
      </c>
      <c r="J126" s="47" t="s">
        <v>64</v>
      </c>
      <c r="K126" s="47">
        <v>8.5000000000000006E-2</v>
      </c>
      <c r="L126" s="47" t="s">
        <v>64</v>
      </c>
      <c r="M126" s="47">
        <v>0.25700000000000001</v>
      </c>
      <c r="N126" s="47">
        <v>26.207999999999998</v>
      </c>
      <c r="O126" s="47" t="s">
        <v>64</v>
      </c>
    </row>
    <row r="127" spans="1:15" x14ac:dyDescent="0.25">
      <c r="A127" s="19" t="s">
        <v>15</v>
      </c>
      <c r="B127" s="19" t="s">
        <v>16</v>
      </c>
      <c r="C127" s="18" t="s">
        <v>161</v>
      </c>
      <c r="D127" s="18"/>
      <c r="E127" s="18" t="s">
        <v>18</v>
      </c>
      <c r="F127" s="32">
        <f t="shared" si="4"/>
        <v>8.2656666666666663</v>
      </c>
      <c r="G127" s="47" t="s">
        <v>64</v>
      </c>
      <c r="H127" s="47" t="s">
        <v>64</v>
      </c>
      <c r="I127" s="47" t="s">
        <v>64</v>
      </c>
      <c r="J127" s="47" t="s">
        <v>64</v>
      </c>
      <c r="K127" s="47">
        <v>0.4</v>
      </c>
      <c r="L127" s="47">
        <v>5.99</v>
      </c>
      <c r="M127" s="47" t="s">
        <v>64</v>
      </c>
      <c r="N127" s="47">
        <v>24.797000000000001</v>
      </c>
      <c r="O127" s="47" t="s">
        <v>64</v>
      </c>
    </row>
    <row r="128" spans="1:15" x14ac:dyDescent="0.25">
      <c r="A128" s="19" t="s">
        <v>15</v>
      </c>
      <c r="B128" s="19" t="s">
        <v>16</v>
      </c>
      <c r="C128" s="18" t="s">
        <v>212</v>
      </c>
      <c r="D128" s="18"/>
      <c r="E128" s="18" t="s">
        <v>18</v>
      </c>
      <c r="F128" s="32">
        <f t="shared" si="4"/>
        <v>7.961666666666666</v>
      </c>
      <c r="G128" s="47" t="s">
        <v>64</v>
      </c>
      <c r="H128" s="47" t="s">
        <v>64</v>
      </c>
      <c r="I128" s="47" t="s">
        <v>64</v>
      </c>
      <c r="J128" s="47">
        <v>0.76800000000000002</v>
      </c>
      <c r="K128" s="47" t="s">
        <v>64</v>
      </c>
      <c r="L128" s="47">
        <v>0.28199999999999997</v>
      </c>
      <c r="M128" s="47">
        <v>15.222</v>
      </c>
      <c r="N128" s="47">
        <v>5.9690000000000003</v>
      </c>
      <c r="O128" s="47">
        <v>2.694</v>
      </c>
    </row>
    <row r="129" spans="1:15" x14ac:dyDescent="0.25">
      <c r="A129" s="19" t="s">
        <v>15</v>
      </c>
      <c r="B129" s="19" t="s">
        <v>16</v>
      </c>
      <c r="C129" s="18" t="s">
        <v>128</v>
      </c>
      <c r="D129" s="18"/>
      <c r="E129" s="18" t="s">
        <v>18</v>
      </c>
      <c r="F129" s="32">
        <f t="shared" si="4"/>
        <v>7.1013333333333328</v>
      </c>
      <c r="G129" s="47" t="s">
        <v>64</v>
      </c>
      <c r="H129" s="47" t="s">
        <v>64</v>
      </c>
      <c r="I129" s="47" t="s">
        <v>64</v>
      </c>
      <c r="J129" s="47" t="s">
        <v>64</v>
      </c>
      <c r="K129" s="47">
        <v>40.872</v>
      </c>
      <c r="L129" s="47">
        <v>0.372</v>
      </c>
      <c r="M129" s="47">
        <v>19.574999999999999</v>
      </c>
      <c r="N129" s="47">
        <v>1.7170000000000001</v>
      </c>
      <c r="O129" s="47">
        <v>1.2E-2</v>
      </c>
    </row>
    <row r="130" spans="1:15" x14ac:dyDescent="0.25">
      <c r="A130" s="19" t="s">
        <v>15</v>
      </c>
      <c r="B130" s="19" t="s">
        <v>16</v>
      </c>
      <c r="C130" s="18" t="s">
        <v>121</v>
      </c>
      <c r="D130" s="18"/>
      <c r="E130" s="18" t="s">
        <v>18</v>
      </c>
      <c r="F130" s="32">
        <f t="shared" si="4"/>
        <v>6.5030000000000001</v>
      </c>
      <c r="G130" s="47" t="s">
        <v>64</v>
      </c>
      <c r="H130" s="47" t="s">
        <v>64</v>
      </c>
      <c r="I130" s="47">
        <v>9.7509999999999994</v>
      </c>
      <c r="J130" s="47" t="s">
        <v>64</v>
      </c>
      <c r="K130" s="47" t="s">
        <v>64</v>
      </c>
      <c r="L130" s="47">
        <v>0.28799999999999998</v>
      </c>
      <c r="M130" s="47">
        <v>5.9420000000000002</v>
      </c>
      <c r="N130" s="47">
        <v>2.2450000000000001</v>
      </c>
      <c r="O130" s="47">
        <v>11.321999999999999</v>
      </c>
    </row>
    <row r="131" spans="1:15" x14ac:dyDescent="0.25">
      <c r="A131" s="19" t="s">
        <v>15</v>
      </c>
      <c r="B131" s="19" t="s">
        <v>16</v>
      </c>
      <c r="C131" s="18" t="s">
        <v>267</v>
      </c>
      <c r="D131" s="18"/>
      <c r="E131" s="18" t="s">
        <v>18</v>
      </c>
      <c r="F131" s="32">
        <f t="shared" si="4"/>
        <v>3.363</v>
      </c>
      <c r="G131" s="47" t="s">
        <v>64</v>
      </c>
      <c r="H131" s="47" t="s">
        <v>64</v>
      </c>
      <c r="I131" s="47" t="s">
        <v>64</v>
      </c>
      <c r="J131" s="47" t="s">
        <v>64</v>
      </c>
      <c r="K131" s="47" t="s">
        <v>64</v>
      </c>
      <c r="L131" s="47" t="s">
        <v>64</v>
      </c>
      <c r="M131" s="47" t="s">
        <v>64</v>
      </c>
      <c r="N131" s="47" t="s">
        <v>64</v>
      </c>
      <c r="O131" s="47">
        <v>10.089</v>
      </c>
    </row>
    <row r="132" spans="1:15" x14ac:dyDescent="0.25">
      <c r="A132" s="19" t="s">
        <v>15</v>
      </c>
      <c r="B132" s="19" t="s">
        <v>16</v>
      </c>
      <c r="C132" s="18" t="s">
        <v>134</v>
      </c>
      <c r="D132" s="18"/>
      <c r="E132" s="18" t="s">
        <v>18</v>
      </c>
      <c r="F132" s="32">
        <f t="shared" si="4"/>
        <v>3.33</v>
      </c>
      <c r="G132" s="47" t="s">
        <v>64</v>
      </c>
      <c r="H132" s="47" t="s">
        <v>64</v>
      </c>
      <c r="I132" s="47" t="s">
        <v>64</v>
      </c>
      <c r="J132" s="47">
        <v>6.8000000000000005E-2</v>
      </c>
      <c r="K132" s="47">
        <v>2.7109999999999999</v>
      </c>
      <c r="L132" s="47">
        <v>6.4000000000000001E-2</v>
      </c>
      <c r="M132" s="47">
        <v>1.0149999999999999</v>
      </c>
      <c r="N132" s="47">
        <v>2.8740000000000001</v>
      </c>
      <c r="O132" s="47">
        <v>6.101</v>
      </c>
    </row>
    <row r="133" spans="1:15" x14ac:dyDescent="0.25">
      <c r="A133" s="19" t="s">
        <v>15</v>
      </c>
      <c r="B133" s="19" t="s">
        <v>16</v>
      </c>
      <c r="C133" s="18" t="s">
        <v>41</v>
      </c>
      <c r="D133" s="18"/>
      <c r="E133" s="18" t="s">
        <v>18</v>
      </c>
      <c r="F133" s="32">
        <f t="shared" si="4"/>
        <v>3.1396666666666664</v>
      </c>
      <c r="G133" s="47" t="s">
        <v>64</v>
      </c>
      <c r="H133" s="47" t="s">
        <v>64</v>
      </c>
      <c r="I133" s="47" t="s">
        <v>64</v>
      </c>
      <c r="J133" s="47" t="s">
        <v>64</v>
      </c>
      <c r="K133" s="47" t="s">
        <v>64</v>
      </c>
      <c r="L133" s="47" t="s">
        <v>64</v>
      </c>
      <c r="M133" s="47">
        <v>1E-3</v>
      </c>
      <c r="N133" s="47">
        <v>9.4179999999999993</v>
      </c>
      <c r="O133" s="47" t="s">
        <v>64</v>
      </c>
    </row>
    <row r="134" spans="1:15" x14ac:dyDescent="0.25">
      <c r="A134" s="19" t="s">
        <v>15</v>
      </c>
      <c r="B134" s="19" t="s">
        <v>16</v>
      </c>
      <c r="C134" s="18" t="s">
        <v>160</v>
      </c>
      <c r="D134" s="18"/>
      <c r="E134" s="18" t="s">
        <v>18</v>
      </c>
      <c r="F134" s="32">
        <f t="shared" si="4"/>
        <v>2.7696666666666663</v>
      </c>
      <c r="G134" s="47" t="s">
        <v>64</v>
      </c>
      <c r="H134" s="47" t="s">
        <v>64</v>
      </c>
      <c r="I134" s="47" t="s">
        <v>64</v>
      </c>
      <c r="J134" s="47" t="s">
        <v>64</v>
      </c>
      <c r="K134" s="47" t="s">
        <v>64</v>
      </c>
      <c r="L134" s="47" t="s">
        <v>64</v>
      </c>
      <c r="M134" s="47">
        <v>7.359</v>
      </c>
      <c r="N134" s="47">
        <v>0.93</v>
      </c>
      <c r="O134" s="47">
        <v>0.02</v>
      </c>
    </row>
    <row r="135" spans="1:15" x14ac:dyDescent="0.25">
      <c r="A135" s="19" t="s">
        <v>15</v>
      </c>
      <c r="B135" s="19" t="s">
        <v>16</v>
      </c>
      <c r="C135" s="18" t="s">
        <v>174</v>
      </c>
      <c r="D135" s="18"/>
      <c r="E135" s="18" t="s">
        <v>18</v>
      </c>
      <c r="F135" s="32">
        <f t="shared" ref="F135:F189" si="5">SUM(M135:O135)/3</f>
        <v>2.7103333333333333</v>
      </c>
      <c r="G135" s="47" t="s">
        <v>64</v>
      </c>
      <c r="H135" s="47" t="s">
        <v>64</v>
      </c>
      <c r="I135" s="47" t="s">
        <v>64</v>
      </c>
      <c r="J135" s="47" t="s">
        <v>64</v>
      </c>
      <c r="K135" s="47" t="s">
        <v>64</v>
      </c>
      <c r="L135" s="47" t="s">
        <v>64</v>
      </c>
      <c r="M135" s="47">
        <v>8.1310000000000002</v>
      </c>
      <c r="N135" s="47" t="s">
        <v>64</v>
      </c>
      <c r="O135" s="47" t="s">
        <v>64</v>
      </c>
    </row>
    <row r="136" spans="1:15" x14ac:dyDescent="0.25">
      <c r="A136" s="19" t="s">
        <v>15</v>
      </c>
      <c r="B136" s="19" t="s">
        <v>16</v>
      </c>
      <c r="C136" s="18" t="s">
        <v>113</v>
      </c>
      <c r="D136" s="18"/>
      <c r="E136" s="18" t="s">
        <v>18</v>
      </c>
      <c r="F136" s="32">
        <f t="shared" si="5"/>
        <v>2.0409999999999999</v>
      </c>
      <c r="G136" s="47">
        <v>5.8999999999999997E-2</v>
      </c>
      <c r="H136" s="47">
        <v>4.1000000000000002E-2</v>
      </c>
      <c r="I136" s="47">
        <v>4.5359999999999996</v>
      </c>
      <c r="J136" s="47" t="s">
        <v>64</v>
      </c>
      <c r="K136" s="47" t="s">
        <v>64</v>
      </c>
      <c r="L136" s="47">
        <v>0.47299999999999998</v>
      </c>
      <c r="M136" s="47">
        <v>6.1230000000000002</v>
      </c>
      <c r="N136" s="47" t="s">
        <v>64</v>
      </c>
      <c r="O136" s="47" t="s">
        <v>64</v>
      </c>
    </row>
    <row r="137" spans="1:15" x14ac:dyDescent="0.25">
      <c r="A137" s="19" t="s">
        <v>15</v>
      </c>
      <c r="B137" s="19" t="s">
        <v>16</v>
      </c>
      <c r="C137" s="18" t="s">
        <v>90</v>
      </c>
      <c r="D137" s="18"/>
      <c r="E137" s="18" t="s">
        <v>18</v>
      </c>
      <c r="F137" s="32">
        <f t="shared" si="5"/>
        <v>1.9953333333333332</v>
      </c>
      <c r="G137" s="47">
        <v>736.49199999999996</v>
      </c>
      <c r="H137" s="47">
        <v>163.66800000000001</v>
      </c>
      <c r="I137" s="47" t="s">
        <v>64</v>
      </c>
      <c r="J137" s="47" t="s">
        <v>64</v>
      </c>
      <c r="K137" s="47" t="s">
        <v>64</v>
      </c>
      <c r="L137" s="47" t="s">
        <v>64</v>
      </c>
      <c r="M137" s="47">
        <v>1.127</v>
      </c>
      <c r="N137" s="47" t="s">
        <v>64</v>
      </c>
      <c r="O137" s="47">
        <v>4.859</v>
      </c>
    </row>
    <row r="138" spans="1:15" x14ac:dyDescent="0.25">
      <c r="A138" s="19" t="s">
        <v>15</v>
      </c>
      <c r="B138" s="19" t="s">
        <v>16</v>
      </c>
      <c r="C138" s="18" t="s">
        <v>83</v>
      </c>
      <c r="D138" s="18"/>
      <c r="E138" s="18" t="s">
        <v>18</v>
      </c>
      <c r="F138" s="32">
        <f t="shared" si="5"/>
        <v>1.92</v>
      </c>
      <c r="G138" s="47" t="s">
        <v>64</v>
      </c>
      <c r="H138" s="47">
        <v>7.7670000000000003</v>
      </c>
      <c r="I138" s="47">
        <v>33.46</v>
      </c>
      <c r="J138" s="47" t="s">
        <v>64</v>
      </c>
      <c r="K138" s="47" t="s">
        <v>64</v>
      </c>
      <c r="L138" s="47" t="s">
        <v>64</v>
      </c>
      <c r="M138" s="47">
        <v>3.1970000000000001</v>
      </c>
      <c r="N138" s="47">
        <v>2.5630000000000002</v>
      </c>
      <c r="O138" s="47" t="s">
        <v>64</v>
      </c>
    </row>
    <row r="139" spans="1:15" x14ac:dyDescent="0.25">
      <c r="A139" s="19" t="s">
        <v>15</v>
      </c>
      <c r="B139" s="19" t="s">
        <v>16</v>
      </c>
      <c r="C139" s="18" t="s">
        <v>172</v>
      </c>
      <c r="D139" s="18"/>
      <c r="E139" s="18" t="s">
        <v>18</v>
      </c>
      <c r="F139" s="32">
        <f t="shared" si="5"/>
        <v>1.405</v>
      </c>
      <c r="G139" s="47" t="s">
        <v>64</v>
      </c>
      <c r="H139" s="47" t="s">
        <v>64</v>
      </c>
      <c r="I139" s="47">
        <v>1.4610000000000001</v>
      </c>
      <c r="J139" s="47">
        <v>5.74</v>
      </c>
      <c r="K139" s="47" t="s">
        <v>64</v>
      </c>
      <c r="L139" s="47" t="s">
        <v>64</v>
      </c>
      <c r="M139" s="47" t="s">
        <v>64</v>
      </c>
      <c r="N139" s="47" t="s">
        <v>64</v>
      </c>
      <c r="O139" s="47">
        <v>4.2149999999999999</v>
      </c>
    </row>
    <row r="140" spans="1:15" x14ac:dyDescent="0.25">
      <c r="A140" s="19" t="s">
        <v>15</v>
      </c>
      <c r="B140" s="19" t="s">
        <v>16</v>
      </c>
      <c r="C140" s="18" t="s">
        <v>136</v>
      </c>
      <c r="D140" s="18"/>
      <c r="E140" s="18" t="s">
        <v>18</v>
      </c>
      <c r="F140" s="32">
        <f t="shared" si="5"/>
        <v>1.3473333333333333</v>
      </c>
      <c r="G140" s="47" t="s">
        <v>64</v>
      </c>
      <c r="H140" s="47">
        <v>2E-3</v>
      </c>
      <c r="I140" s="47" t="s">
        <v>64</v>
      </c>
      <c r="J140" s="47" t="s">
        <v>64</v>
      </c>
      <c r="K140" s="47">
        <v>49.058</v>
      </c>
      <c r="L140" s="47" t="s">
        <v>64</v>
      </c>
      <c r="M140" s="47" t="s">
        <v>64</v>
      </c>
      <c r="N140" s="47">
        <v>4.0419999999999998</v>
      </c>
      <c r="O140" s="47" t="s">
        <v>64</v>
      </c>
    </row>
    <row r="141" spans="1:15" x14ac:dyDescent="0.25">
      <c r="A141" s="19" t="s">
        <v>15</v>
      </c>
      <c r="B141" s="19" t="s">
        <v>16</v>
      </c>
      <c r="C141" s="18" t="s">
        <v>145</v>
      </c>
      <c r="D141" s="18"/>
      <c r="E141" s="18" t="s">
        <v>18</v>
      </c>
      <c r="F141" s="32">
        <f t="shared" si="5"/>
        <v>1.3340000000000003</v>
      </c>
      <c r="G141" s="47" t="s">
        <v>64</v>
      </c>
      <c r="H141" s="47" t="s">
        <v>64</v>
      </c>
      <c r="I141" s="47" t="s">
        <v>64</v>
      </c>
      <c r="J141" s="47">
        <v>2.2599999999999998</v>
      </c>
      <c r="K141" s="47">
        <v>0.39600000000000002</v>
      </c>
      <c r="L141" s="47" t="s">
        <v>64</v>
      </c>
      <c r="M141" s="47">
        <v>0.92300000000000004</v>
      </c>
      <c r="N141" s="47">
        <v>2.3170000000000002</v>
      </c>
      <c r="O141" s="47">
        <v>0.76200000000000001</v>
      </c>
    </row>
    <row r="142" spans="1:15" x14ac:dyDescent="0.25">
      <c r="A142" s="19" t="s">
        <v>15</v>
      </c>
      <c r="B142" s="19" t="s">
        <v>16</v>
      </c>
      <c r="C142" s="18" t="s">
        <v>127</v>
      </c>
      <c r="D142" s="18"/>
      <c r="E142" s="18" t="s">
        <v>18</v>
      </c>
      <c r="F142" s="32">
        <f t="shared" si="5"/>
        <v>1.2256666666666667</v>
      </c>
      <c r="G142" s="47" t="s">
        <v>64</v>
      </c>
      <c r="H142" s="47">
        <v>6.9000000000000006E-2</v>
      </c>
      <c r="I142" s="47">
        <v>1.4999999999999999E-2</v>
      </c>
      <c r="J142" s="47" t="s">
        <v>64</v>
      </c>
      <c r="K142" s="47" t="s">
        <v>64</v>
      </c>
      <c r="L142" s="47" t="s">
        <v>64</v>
      </c>
      <c r="M142" s="47" t="s">
        <v>64</v>
      </c>
      <c r="N142" s="47">
        <v>3.677</v>
      </c>
      <c r="O142" s="47" t="s">
        <v>64</v>
      </c>
    </row>
    <row r="143" spans="1:15" x14ac:dyDescent="0.25">
      <c r="A143" s="19" t="s">
        <v>15</v>
      </c>
      <c r="B143" s="19" t="s">
        <v>16</v>
      </c>
      <c r="C143" s="18" t="s">
        <v>208</v>
      </c>
      <c r="D143" s="18"/>
      <c r="E143" s="18" t="s">
        <v>18</v>
      </c>
      <c r="F143" s="32">
        <f t="shared" si="5"/>
        <v>1.1316666666666666</v>
      </c>
      <c r="G143" s="47">
        <v>0.10299999999999999</v>
      </c>
      <c r="H143" s="47" t="s">
        <v>64</v>
      </c>
      <c r="I143" s="47" t="s">
        <v>64</v>
      </c>
      <c r="J143" s="47">
        <v>40.048999999999999</v>
      </c>
      <c r="K143" s="47" t="s">
        <v>64</v>
      </c>
      <c r="L143" s="47" t="s">
        <v>64</v>
      </c>
      <c r="M143" s="47" t="s">
        <v>64</v>
      </c>
      <c r="N143" s="47" t="s">
        <v>64</v>
      </c>
      <c r="O143" s="47">
        <v>3.395</v>
      </c>
    </row>
    <row r="144" spans="1:15" x14ac:dyDescent="0.25">
      <c r="A144" s="19" t="s">
        <v>15</v>
      </c>
      <c r="B144" s="19" t="s">
        <v>16</v>
      </c>
      <c r="C144" s="18" t="s">
        <v>214</v>
      </c>
      <c r="D144" s="18"/>
      <c r="E144" s="18" t="s">
        <v>18</v>
      </c>
      <c r="F144" s="32">
        <f t="shared" si="5"/>
        <v>0.85066666666666668</v>
      </c>
      <c r="G144" s="47" t="s">
        <v>64</v>
      </c>
      <c r="H144" s="47" t="s">
        <v>64</v>
      </c>
      <c r="I144" s="47" t="s">
        <v>64</v>
      </c>
      <c r="J144" s="47">
        <v>4.5419999999999998</v>
      </c>
      <c r="K144" s="47" t="s">
        <v>64</v>
      </c>
      <c r="L144" s="47">
        <v>7.0000000000000001E-3</v>
      </c>
      <c r="M144" s="47" t="s">
        <v>64</v>
      </c>
      <c r="N144" s="47" t="s">
        <v>64</v>
      </c>
      <c r="O144" s="47">
        <v>2.552</v>
      </c>
    </row>
    <row r="145" spans="1:15" x14ac:dyDescent="0.25">
      <c r="A145" s="19" t="s">
        <v>15</v>
      </c>
      <c r="B145" s="19" t="s">
        <v>16</v>
      </c>
      <c r="C145" s="18" t="s">
        <v>166</v>
      </c>
      <c r="D145" s="18"/>
      <c r="E145" s="18" t="s">
        <v>18</v>
      </c>
      <c r="F145" s="32">
        <f t="shared" si="5"/>
        <v>0.77100000000000002</v>
      </c>
      <c r="G145" s="47" t="s">
        <v>64</v>
      </c>
      <c r="H145" s="47" t="s">
        <v>64</v>
      </c>
      <c r="I145" s="47" t="s">
        <v>64</v>
      </c>
      <c r="J145" s="47" t="s">
        <v>64</v>
      </c>
      <c r="K145" s="47">
        <v>1.4370000000000001</v>
      </c>
      <c r="L145" s="47" t="s">
        <v>64</v>
      </c>
      <c r="M145" s="47" t="s">
        <v>64</v>
      </c>
      <c r="N145" s="47">
        <v>2.3130000000000002</v>
      </c>
      <c r="O145" s="47" t="s">
        <v>64</v>
      </c>
    </row>
    <row r="146" spans="1:15" x14ac:dyDescent="0.25">
      <c r="A146" s="19" t="s">
        <v>15</v>
      </c>
      <c r="B146" s="19" t="s">
        <v>16</v>
      </c>
      <c r="C146" s="18" t="s">
        <v>93</v>
      </c>
      <c r="D146" s="18"/>
      <c r="E146" s="18" t="s">
        <v>18</v>
      </c>
      <c r="F146" s="32">
        <f t="shared" si="5"/>
        <v>0.70766666666666656</v>
      </c>
      <c r="G146" s="47" t="s">
        <v>64</v>
      </c>
      <c r="H146" s="47" t="s">
        <v>64</v>
      </c>
      <c r="I146" s="47" t="s">
        <v>64</v>
      </c>
      <c r="J146" s="47" t="s">
        <v>64</v>
      </c>
      <c r="K146" s="47">
        <v>6.8109999999999999</v>
      </c>
      <c r="L146" s="47">
        <v>12.375999999999999</v>
      </c>
      <c r="M146" s="47" t="s">
        <v>64</v>
      </c>
      <c r="N146" s="47">
        <v>2.0209999999999999</v>
      </c>
      <c r="O146" s="47">
        <v>0.10199999999999999</v>
      </c>
    </row>
    <row r="147" spans="1:15" x14ac:dyDescent="0.25">
      <c r="A147" s="19" t="s">
        <v>15</v>
      </c>
      <c r="B147" s="19" t="s">
        <v>16</v>
      </c>
      <c r="C147" s="18" t="s">
        <v>199</v>
      </c>
      <c r="D147" s="18"/>
      <c r="E147" s="18" t="s">
        <v>18</v>
      </c>
      <c r="F147" s="32">
        <f t="shared" si="5"/>
        <v>0.33800000000000002</v>
      </c>
      <c r="G147" s="47" t="s">
        <v>64</v>
      </c>
      <c r="H147" s="47" t="s">
        <v>64</v>
      </c>
      <c r="I147" s="47" t="s">
        <v>64</v>
      </c>
      <c r="J147" s="47" t="s">
        <v>64</v>
      </c>
      <c r="K147" s="47" t="s">
        <v>64</v>
      </c>
      <c r="L147" s="47" t="s">
        <v>64</v>
      </c>
      <c r="M147" s="47" t="s">
        <v>64</v>
      </c>
      <c r="N147" s="47">
        <v>1.014</v>
      </c>
      <c r="O147" s="47" t="s">
        <v>64</v>
      </c>
    </row>
    <row r="148" spans="1:15" x14ac:dyDescent="0.25">
      <c r="A148" s="19" t="s">
        <v>15</v>
      </c>
      <c r="B148" s="19" t="s">
        <v>16</v>
      </c>
      <c r="C148" s="18" t="s">
        <v>48</v>
      </c>
      <c r="D148" s="18"/>
      <c r="E148" s="18" t="s">
        <v>18</v>
      </c>
      <c r="F148" s="32">
        <f t="shared" si="5"/>
        <v>0.15233333333333335</v>
      </c>
      <c r="G148" s="47" t="s">
        <v>64</v>
      </c>
      <c r="H148" s="47" t="s">
        <v>64</v>
      </c>
      <c r="I148" s="47" t="s">
        <v>64</v>
      </c>
      <c r="J148" s="47" t="s">
        <v>64</v>
      </c>
      <c r="K148" s="47">
        <v>1453.2670000000001</v>
      </c>
      <c r="L148" s="47">
        <v>418.29500000000002</v>
      </c>
      <c r="M148" s="47">
        <v>0.45700000000000002</v>
      </c>
      <c r="N148" s="47" t="s">
        <v>64</v>
      </c>
      <c r="O148" s="47" t="s">
        <v>64</v>
      </c>
    </row>
    <row r="149" spans="1:15" x14ac:dyDescent="0.25">
      <c r="A149" s="19" t="s">
        <v>15</v>
      </c>
      <c r="B149" s="19" t="s">
        <v>16</v>
      </c>
      <c r="C149" s="18" t="s">
        <v>147</v>
      </c>
      <c r="D149" s="18"/>
      <c r="E149" s="18" t="s">
        <v>18</v>
      </c>
      <c r="F149" s="32">
        <f t="shared" si="5"/>
        <v>9.1333333333333322E-2</v>
      </c>
      <c r="G149" s="47" t="s">
        <v>64</v>
      </c>
      <c r="H149" s="47">
        <v>1.5</v>
      </c>
      <c r="I149" s="47" t="s">
        <v>64</v>
      </c>
      <c r="J149" s="47" t="s">
        <v>64</v>
      </c>
      <c r="K149" s="47">
        <v>0.16600000000000001</v>
      </c>
      <c r="L149" s="47">
        <v>3.1680000000000001</v>
      </c>
      <c r="M149" s="47" t="s">
        <v>64</v>
      </c>
      <c r="N149" s="47">
        <v>0.10199999999999999</v>
      </c>
      <c r="O149" s="47">
        <v>0.17199999999999999</v>
      </c>
    </row>
    <row r="150" spans="1:15" x14ac:dyDescent="0.25">
      <c r="A150" s="19" t="s">
        <v>15</v>
      </c>
      <c r="B150" s="19" t="s">
        <v>16</v>
      </c>
      <c r="C150" s="18" t="s">
        <v>118</v>
      </c>
      <c r="D150" s="18"/>
      <c r="E150" s="18" t="s">
        <v>18</v>
      </c>
      <c r="F150" s="32">
        <f t="shared" si="5"/>
        <v>8.6000000000000007E-2</v>
      </c>
      <c r="G150" s="47" t="s">
        <v>64</v>
      </c>
      <c r="H150" s="47">
        <v>0.40600000000000003</v>
      </c>
      <c r="I150" s="47" t="s">
        <v>64</v>
      </c>
      <c r="J150" s="47">
        <v>36.445</v>
      </c>
      <c r="K150" s="47" t="s">
        <v>64</v>
      </c>
      <c r="L150" s="47">
        <v>0.122</v>
      </c>
      <c r="M150" s="47" t="s">
        <v>64</v>
      </c>
      <c r="N150" s="47">
        <v>0.192</v>
      </c>
      <c r="O150" s="47">
        <v>6.6000000000000003E-2</v>
      </c>
    </row>
    <row r="151" spans="1:15" x14ac:dyDescent="0.25">
      <c r="A151" s="19" t="s">
        <v>15</v>
      </c>
      <c r="B151" s="19" t="s">
        <v>16</v>
      </c>
      <c r="C151" s="18" t="s">
        <v>124</v>
      </c>
      <c r="D151" s="18"/>
      <c r="E151" s="18" t="s">
        <v>18</v>
      </c>
      <c r="F151" s="32">
        <f t="shared" si="5"/>
        <v>6.7666666666666667E-2</v>
      </c>
      <c r="G151" s="47" t="s">
        <v>64</v>
      </c>
      <c r="H151" s="47" t="s">
        <v>64</v>
      </c>
      <c r="I151" s="47" t="s">
        <v>64</v>
      </c>
      <c r="J151" s="47" t="s">
        <v>64</v>
      </c>
      <c r="K151" s="47" t="s">
        <v>64</v>
      </c>
      <c r="L151" s="47" t="s">
        <v>64</v>
      </c>
      <c r="M151" s="47">
        <v>0.20300000000000001</v>
      </c>
      <c r="N151" s="47" t="s">
        <v>64</v>
      </c>
      <c r="O151" s="47" t="s">
        <v>64</v>
      </c>
    </row>
    <row r="152" spans="1:15" x14ac:dyDescent="0.25">
      <c r="A152" s="19" t="s">
        <v>15</v>
      </c>
      <c r="B152" s="19" t="s">
        <v>16</v>
      </c>
      <c r="C152" s="18" t="s">
        <v>184</v>
      </c>
      <c r="D152" s="18"/>
      <c r="E152" s="18" t="s">
        <v>18</v>
      </c>
      <c r="F152" s="32">
        <f t="shared" si="5"/>
        <v>0.06</v>
      </c>
      <c r="G152" s="47" t="s">
        <v>64</v>
      </c>
      <c r="H152" s="47" t="s">
        <v>64</v>
      </c>
      <c r="I152" s="47">
        <v>9.18</v>
      </c>
      <c r="J152" s="47">
        <v>79.302000000000007</v>
      </c>
      <c r="K152" s="47" t="s">
        <v>64</v>
      </c>
      <c r="L152" s="47">
        <v>0.11899999999999999</v>
      </c>
      <c r="M152" s="47" t="s">
        <v>64</v>
      </c>
      <c r="N152" s="47">
        <v>0.18</v>
      </c>
      <c r="O152" s="47" t="s">
        <v>64</v>
      </c>
    </row>
    <row r="153" spans="1:15" x14ac:dyDescent="0.25">
      <c r="A153" s="19" t="s">
        <v>15</v>
      </c>
      <c r="B153" s="19" t="s">
        <v>16</v>
      </c>
      <c r="C153" s="18" t="s">
        <v>275</v>
      </c>
      <c r="D153" s="18"/>
      <c r="E153" s="18" t="s">
        <v>18</v>
      </c>
      <c r="F153" s="32">
        <f t="shared" si="5"/>
        <v>4.2000000000000003E-2</v>
      </c>
      <c r="G153" s="47" t="s">
        <v>64</v>
      </c>
      <c r="H153" s="47" t="s">
        <v>64</v>
      </c>
      <c r="I153" s="47" t="s">
        <v>64</v>
      </c>
      <c r="J153" s="47" t="s">
        <v>64</v>
      </c>
      <c r="K153" s="47" t="s">
        <v>64</v>
      </c>
      <c r="L153" s="47" t="s">
        <v>64</v>
      </c>
      <c r="M153" s="47" t="s">
        <v>64</v>
      </c>
      <c r="N153" s="47">
        <v>0.126</v>
      </c>
      <c r="O153" s="47" t="s">
        <v>64</v>
      </c>
    </row>
    <row r="154" spans="1:15" x14ac:dyDescent="0.25">
      <c r="A154" s="19" t="s">
        <v>15</v>
      </c>
      <c r="B154" s="19" t="s">
        <v>16</v>
      </c>
      <c r="C154" s="18" t="s">
        <v>189</v>
      </c>
      <c r="D154" s="18"/>
      <c r="E154" s="18" t="s">
        <v>18</v>
      </c>
      <c r="F154" s="32">
        <f t="shared" si="5"/>
        <v>3.3000000000000002E-2</v>
      </c>
      <c r="G154" s="47" t="s">
        <v>64</v>
      </c>
      <c r="H154" s="47" t="s">
        <v>64</v>
      </c>
      <c r="I154" s="47" t="s">
        <v>64</v>
      </c>
      <c r="J154" s="47" t="s">
        <v>64</v>
      </c>
      <c r="K154" s="47" t="s">
        <v>64</v>
      </c>
      <c r="L154" s="47" t="s">
        <v>64</v>
      </c>
      <c r="M154" s="47">
        <v>9.9000000000000005E-2</v>
      </c>
      <c r="N154" s="47" t="s">
        <v>64</v>
      </c>
      <c r="O154" s="47" t="s">
        <v>64</v>
      </c>
    </row>
    <row r="155" spans="1:15" x14ac:dyDescent="0.25">
      <c r="A155" s="19" t="s">
        <v>15</v>
      </c>
      <c r="B155" s="19" t="s">
        <v>16</v>
      </c>
      <c r="C155" s="18" t="s">
        <v>80</v>
      </c>
      <c r="D155" s="18"/>
      <c r="E155" s="18" t="s">
        <v>18</v>
      </c>
      <c r="F155" s="32">
        <f t="shared" si="5"/>
        <v>2.3333333333333334E-2</v>
      </c>
      <c r="G155" s="47" t="s">
        <v>64</v>
      </c>
      <c r="H155" s="47" t="s">
        <v>64</v>
      </c>
      <c r="I155" s="47" t="s">
        <v>64</v>
      </c>
      <c r="J155" s="47" t="s">
        <v>64</v>
      </c>
      <c r="K155" s="47" t="s">
        <v>64</v>
      </c>
      <c r="L155" s="47" t="s">
        <v>64</v>
      </c>
      <c r="M155" s="47">
        <v>7.0000000000000007E-2</v>
      </c>
      <c r="N155" s="47" t="s">
        <v>64</v>
      </c>
      <c r="O155" s="47" t="s">
        <v>64</v>
      </c>
    </row>
    <row r="156" spans="1:15" x14ac:dyDescent="0.25">
      <c r="A156" s="19" t="s">
        <v>15</v>
      </c>
      <c r="B156" s="19" t="s">
        <v>16</v>
      </c>
      <c r="C156" s="18" t="s">
        <v>209</v>
      </c>
      <c r="D156" s="18"/>
      <c r="E156" s="18" t="s">
        <v>18</v>
      </c>
      <c r="F156" s="32">
        <f t="shared" si="5"/>
        <v>1.9E-2</v>
      </c>
      <c r="G156" s="47" t="s">
        <v>64</v>
      </c>
      <c r="H156" s="47" t="s">
        <v>64</v>
      </c>
      <c r="I156" s="47" t="s">
        <v>64</v>
      </c>
      <c r="J156" s="47" t="s">
        <v>64</v>
      </c>
      <c r="K156" s="47" t="s">
        <v>64</v>
      </c>
      <c r="L156" s="47">
        <v>4.5209999999999999</v>
      </c>
      <c r="M156" s="47" t="s">
        <v>64</v>
      </c>
      <c r="N156" s="47">
        <v>5.7000000000000002E-2</v>
      </c>
      <c r="O156" s="47" t="s">
        <v>64</v>
      </c>
    </row>
    <row r="157" spans="1:15" x14ac:dyDescent="0.25">
      <c r="A157" s="19" t="s">
        <v>15</v>
      </c>
      <c r="B157" s="19" t="s">
        <v>16</v>
      </c>
      <c r="C157" s="18" t="s">
        <v>132</v>
      </c>
      <c r="D157" s="18"/>
      <c r="E157" s="18" t="s">
        <v>18</v>
      </c>
      <c r="F157" s="32">
        <f t="shared" si="5"/>
        <v>2E-3</v>
      </c>
      <c r="G157" s="47" t="s">
        <v>64</v>
      </c>
      <c r="H157" s="47" t="s">
        <v>64</v>
      </c>
      <c r="I157" s="47" t="s">
        <v>64</v>
      </c>
      <c r="J157" s="47">
        <v>0.45900000000000002</v>
      </c>
      <c r="K157" s="47" t="s">
        <v>64</v>
      </c>
      <c r="L157" s="47">
        <v>3.4670000000000001</v>
      </c>
      <c r="M157" s="47">
        <v>6.0000000000000001E-3</v>
      </c>
      <c r="N157" s="47" t="s">
        <v>64</v>
      </c>
      <c r="O157" s="47" t="s">
        <v>64</v>
      </c>
    </row>
    <row r="158" spans="1:15" x14ac:dyDescent="0.25">
      <c r="A158" s="19" t="s">
        <v>15</v>
      </c>
      <c r="B158" s="19" t="s">
        <v>16</v>
      </c>
      <c r="C158" s="18" t="s">
        <v>194</v>
      </c>
      <c r="D158" s="18"/>
      <c r="E158" s="18" t="s">
        <v>18</v>
      </c>
      <c r="F158" s="32">
        <f t="shared" si="5"/>
        <v>0</v>
      </c>
      <c r="G158" s="47" t="s">
        <v>64</v>
      </c>
      <c r="H158" s="47">
        <v>1.123</v>
      </c>
      <c r="I158" s="47">
        <v>6.1849999999999996</v>
      </c>
      <c r="J158" s="47">
        <v>17.527000000000001</v>
      </c>
      <c r="K158" s="47" t="s">
        <v>64</v>
      </c>
      <c r="L158" s="47" t="s">
        <v>64</v>
      </c>
      <c r="M158" s="47" t="s">
        <v>64</v>
      </c>
      <c r="N158" s="47" t="s">
        <v>64</v>
      </c>
      <c r="O158" s="47" t="s">
        <v>64</v>
      </c>
    </row>
    <row r="159" spans="1:15" x14ac:dyDescent="0.25">
      <c r="A159" s="19" t="s">
        <v>15</v>
      </c>
      <c r="B159" s="19" t="s">
        <v>16</v>
      </c>
      <c r="C159" s="18" t="s">
        <v>115</v>
      </c>
      <c r="D159" s="18"/>
      <c r="E159" s="18" t="s">
        <v>18</v>
      </c>
      <c r="F159" s="32">
        <f t="shared" si="5"/>
        <v>0</v>
      </c>
      <c r="G159" s="47">
        <v>27.273</v>
      </c>
      <c r="H159" s="47">
        <v>1.0169999999999999</v>
      </c>
      <c r="I159" s="47">
        <v>5.0019999999999998</v>
      </c>
      <c r="J159" s="47">
        <v>34.527000000000001</v>
      </c>
      <c r="K159" s="47">
        <v>1.99</v>
      </c>
      <c r="L159" s="47" t="s">
        <v>64</v>
      </c>
      <c r="M159" s="47" t="s">
        <v>64</v>
      </c>
      <c r="N159" s="47" t="s">
        <v>64</v>
      </c>
      <c r="O159" s="47" t="s">
        <v>64</v>
      </c>
    </row>
    <row r="160" spans="1:15" x14ac:dyDescent="0.25">
      <c r="A160" s="19" t="s">
        <v>15</v>
      </c>
      <c r="B160" s="19" t="s">
        <v>16</v>
      </c>
      <c r="C160" s="18" t="s">
        <v>195</v>
      </c>
      <c r="D160" s="18"/>
      <c r="E160" s="18" t="s">
        <v>18</v>
      </c>
      <c r="F160" s="32">
        <f t="shared" si="5"/>
        <v>0</v>
      </c>
      <c r="G160" s="47">
        <v>2E-3</v>
      </c>
      <c r="H160" s="47" t="s">
        <v>64</v>
      </c>
      <c r="I160" s="47" t="s">
        <v>64</v>
      </c>
      <c r="J160" s="47" t="s">
        <v>64</v>
      </c>
      <c r="K160" s="47" t="s">
        <v>64</v>
      </c>
      <c r="L160" s="47">
        <v>0.10199999999999999</v>
      </c>
      <c r="M160" s="47" t="s">
        <v>64</v>
      </c>
      <c r="N160" s="47" t="s">
        <v>64</v>
      </c>
      <c r="O160" s="47" t="s">
        <v>64</v>
      </c>
    </row>
    <row r="161" spans="1:15" x14ac:dyDescent="0.25">
      <c r="A161" s="19" t="s">
        <v>15</v>
      </c>
      <c r="B161" s="19" t="s">
        <v>16</v>
      </c>
      <c r="C161" s="18" t="s">
        <v>196</v>
      </c>
      <c r="D161" s="18"/>
      <c r="E161" s="18" t="s">
        <v>18</v>
      </c>
      <c r="F161" s="32">
        <f t="shared" si="5"/>
        <v>0</v>
      </c>
      <c r="G161" s="47" t="s">
        <v>64</v>
      </c>
      <c r="H161" s="47" t="s">
        <v>64</v>
      </c>
      <c r="I161" s="47">
        <v>55.765000000000001</v>
      </c>
      <c r="J161" s="47" t="s">
        <v>64</v>
      </c>
      <c r="K161" s="47">
        <v>16.797000000000001</v>
      </c>
      <c r="L161" s="47" t="s">
        <v>64</v>
      </c>
      <c r="M161" s="47" t="s">
        <v>64</v>
      </c>
      <c r="N161" s="47" t="s">
        <v>64</v>
      </c>
      <c r="O161" s="47" t="s">
        <v>64</v>
      </c>
    </row>
    <row r="162" spans="1:15" x14ac:dyDescent="0.25">
      <c r="A162" s="19" t="s">
        <v>15</v>
      </c>
      <c r="B162" s="19" t="s">
        <v>16</v>
      </c>
      <c r="C162" s="18" t="s">
        <v>138</v>
      </c>
      <c r="D162" s="18"/>
      <c r="E162" s="18" t="s">
        <v>18</v>
      </c>
      <c r="F162" s="32">
        <f t="shared" si="5"/>
        <v>0</v>
      </c>
      <c r="G162" s="47">
        <v>126.24299999999999</v>
      </c>
      <c r="H162" s="47">
        <v>19.440999999999999</v>
      </c>
      <c r="I162" s="47">
        <v>344.52499999999998</v>
      </c>
      <c r="J162" s="47">
        <v>63.706000000000003</v>
      </c>
      <c r="K162" s="47">
        <v>72.063000000000002</v>
      </c>
      <c r="L162" s="47" t="s">
        <v>64</v>
      </c>
      <c r="M162" s="47" t="s">
        <v>64</v>
      </c>
      <c r="N162" s="47" t="s">
        <v>64</v>
      </c>
      <c r="O162" s="47" t="s">
        <v>64</v>
      </c>
    </row>
    <row r="163" spans="1:15" x14ac:dyDescent="0.25">
      <c r="A163" s="19" t="s">
        <v>15</v>
      </c>
      <c r="B163" s="19" t="s">
        <v>16</v>
      </c>
      <c r="C163" s="18" t="s">
        <v>158</v>
      </c>
      <c r="D163" s="18"/>
      <c r="E163" s="18" t="s">
        <v>18</v>
      </c>
      <c r="F163" s="32">
        <f t="shared" si="5"/>
        <v>0</v>
      </c>
      <c r="G163" s="47">
        <v>121.035</v>
      </c>
      <c r="H163" s="47">
        <v>140.53800000000001</v>
      </c>
      <c r="I163" s="47">
        <v>2012.0530000000001</v>
      </c>
      <c r="J163" s="47">
        <v>765.149</v>
      </c>
      <c r="K163" s="47">
        <v>137.423</v>
      </c>
      <c r="L163" s="47" t="s">
        <v>64</v>
      </c>
      <c r="M163" s="47" t="s">
        <v>64</v>
      </c>
      <c r="N163" s="47" t="s">
        <v>64</v>
      </c>
      <c r="O163" s="47" t="s">
        <v>64</v>
      </c>
    </row>
    <row r="164" spans="1:15" x14ac:dyDescent="0.25">
      <c r="A164" s="19" t="s">
        <v>15</v>
      </c>
      <c r="B164" s="19" t="s">
        <v>16</v>
      </c>
      <c r="C164" s="18" t="s">
        <v>129</v>
      </c>
      <c r="D164" s="18"/>
      <c r="E164" s="18" t="s">
        <v>18</v>
      </c>
      <c r="F164" s="32">
        <f t="shared" si="5"/>
        <v>0</v>
      </c>
      <c r="G164" s="47">
        <v>43.295000000000002</v>
      </c>
      <c r="H164" s="47">
        <v>0.754</v>
      </c>
      <c r="I164" s="47">
        <v>125.39700000000001</v>
      </c>
      <c r="J164" s="47">
        <v>75.650000000000006</v>
      </c>
      <c r="K164" s="47">
        <v>112.937</v>
      </c>
      <c r="L164" s="47" t="s">
        <v>64</v>
      </c>
      <c r="M164" s="47" t="s">
        <v>64</v>
      </c>
      <c r="N164" s="47" t="s">
        <v>64</v>
      </c>
      <c r="O164" s="47" t="s">
        <v>64</v>
      </c>
    </row>
    <row r="165" spans="1:15" x14ac:dyDescent="0.25">
      <c r="A165" s="19" t="s">
        <v>15</v>
      </c>
      <c r="B165" s="19" t="s">
        <v>16</v>
      </c>
      <c r="C165" s="18" t="s">
        <v>279</v>
      </c>
      <c r="D165" s="18"/>
      <c r="E165" s="18" t="s">
        <v>18</v>
      </c>
      <c r="F165" s="32">
        <f t="shared" si="5"/>
        <v>0</v>
      </c>
      <c r="G165" s="47" t="s">
        <v>64</v>
      </c>
      <c r="H165" s="47">
        <v>47.006</v>
      </c>
      <c r="I165" s="47">
        <v>0.20399999999999999</v>
      </c>
      <c r="J165" s="47">
        <v>21.007000000000001</v>
      </c>
      <c r="K165" s="47">
        <v>156.84800000000001</v>
      </c>
      <c r="L165" s="47" t="s">
        <v>64</v>
      </c>
      <c r="M165" s="47" t="s">
        <v>64</v>
      </c>
      <c r="N165" s="47" t="s">
        <v>64</v>
      </c>
      <c r="O165" s="47" t="s">
        <v>64</v>
      </c>
    </row>
    <row r="166" spans="1:15" x14ac:dyDescent="0.25">
      <c r="A166" s="19" t="s">
        <v>15</v>
      </c>
      <c r="B166" s="19" t="s">
        <v>16</v>
      </c>
      <c r="C166" s="18" t="s">
        <v>163</v>
      </c>
      <c r="D166" s="18"/>
      <c r="E166" s="18" t="s">
        <v>18</v>
      </c>
      <c r="F166" s="32">
        <f t="shared" si="5"/>
        <v>0</v>
      </c>
      <c r="G166" s="47">
        <v>0.08</v>
      </c>
      <c r="H166" s="47">
        <v>0.19</v>
      </c>
      <c r="I166" s="47">
        <v>34.938000000000002</v>
      </c>
      <c r="J166" s="47" t="s">
        <v>64</v>
      </c>
      <c r="K166" s="47">
        <v>115.629</v>
      </c>
      <c r="L166" s="47" t="s">
        <v>64</v>
      </c>
      <c r="M166" s="47" t="s">
        <v>64</v>
      </c>
      <c r="N166" s="47" t="s">
        <v>64</v>
      </c>
      <c r="O166" s="47" t="s">
        <v>64</v>
      </c>
    </row>
    <row r="167" spans="1:15" x14ac:dyDescent="0.25">
      <c r="A167" s="19" t="s">
        <v>15</v>
      </c>
      <c r="B167" s="19" t="s">
        <v>16</v>
      </c>
      <c r="C167" s="18" t="s">
        <v>152</v>
      </c>
      <c r="D167" s="18"/>
      <c r="E167" s="18" t="s">
        <v>18</v>
      </c>
      <c r="F167" s="32">
        <f t="shared" si="5"/>
        <v>0</v>
      </c>
      <c r="G167" s="47">
        <v>80.638999999999996</v>
      </c>
      <c r="H167" s="47">
        <v>89.614000000000004</v>
      </c>
      <c r="I167" s="47">
        <v>186.685</v>
      </c>
      <c r="J167" s="47">
        <v>302.64499999999998</v>
      </c>
      <c r="K167" s="47">
        <v>0.64</v>
      </c>
      <c r="L167" s="47" t="s">
        <v>64</v>
      </c>
      <c r="M167" s="47" t="s">
        <v>64</v>
      </c>
      <c r="N167" s="47" t="s">
        <v>64</v>
      </c>
      <c r="O167" s="47" t="s">
        <v>64</v>
      </c>
    </row>
    <row r="168" spans="1:15" x14ac:dyDescent="0.25">
      <c r="A168" s="19" t="s">
        <v>15</v>
      </c>
      <c r="B168" s="19" t="s">
        <v>16</v>
      </c>
      <c r="C168" s="18" t="s">
        <v>141</v>
      </c>
      <c r="D168" s="18"/>
      <c r="E168" s="18" t="s">
        <v>18</v>
      </c>
      <c r="F168" s="32">
        <f t="shared" si="5"/>
        <v>0</v>
      </c>
      <c r="G168" s="47" t="s">
        <v>64</v>
      </c>
      <c r="H168" s="47">
        <v>11.11</v>
      </c>
      <c r="I168" s="47" t="s">
        <v>64</v>
      </c>
      <c r="J168" s="47" t="s">
        <v>64</v>
      </c>
      <c r="K168" s="47">
        <v>63.100999999999999</v>
      </c>
      <c r="L168" s="47" t="s">
        <v>64</v>
      </c>
      <c r="M168" s="47" t="s">
        <v>64</v>
      </c>
      <c r="N168" s="47" t="s">
        <v>64</v>
      </c>
      <c r="O168" s="47" t="s">
        <v>64</v>
      </c>
    </row>
    <row r="169" spans="1:15" x14ac:dyDescent="0.25">
      <c r="A169" s="19" t="s">
        <v>15</v>
      </c>
      <c r="B169" s="19" t="s">
        <v>16</v>
      </c>
      <c r="C169" s="18" t="s">
        <v>191</v>
      </c>
      <c r="D169" s="18"/>
      <c r="E169" s="18" t="s">
        <v>18</v>
      </c>
      <c r="F169" s="32">
        <f t="shared" si="5"/>
        <v>0</v>
      </c>
      <c r="G169" s="47" t="s">
        <v>64</v>
      </c>
      <c r="H169" s="47" t="s">
        <v>64</v>
      </c>
      <c r="I169" s="47" t="s">
        <v>64</v>
      </c>
      <c r="J169" s="47">
        <v>0.153</v>
      </c>
      <c r="K169" s="47" t="s">
        <v>64</v>
      </c>
      <c r="L169" s="47" t="s">
        <v>64</v>
      </c>
      <c r="M169" s="47" t="s">
        <v>64</v>
      </c>
      <c r="N169" s="47" t="s">
        <v>64</v>
      </c>
      <c r="O169" s="47" t="s">
        <v>64</v>
      </c>
    </row>
    <row r="170" spans="1:15" x14ac:dyDescent="0.25">
      <c r="A170" s="19" t="s">
        <v>15</v>
      </c>
      <c r="B170" s="19" t="s">
        <v>16</v>
      </c>
      <c r="C170" s="18" t="s">
        <v>182</v>
      </c>
      <c r="D170" s="18"/>
      <c r="E170" s="18" t="s">
        <v>18</v>
      </c>
      <c r="F170" s="32">
        <f t="shared" si="5"/>
        <v>0</v>
      </c>
      <c r="G170" s="47">
        <v>0.496</v>
      </c>
      <c r="H170" s="47" t="s">
        <v>64</v>
      </c>
      <c r="I170" s="47" t="s">
        <v>64</v>
      </c>
      <c r="J170" s="47" t="s">
        <v>64</v>
      </c>
      <c r="K170" s="47">
        <v>1.4999999999999999E-2</v>
      </c>
      <c r="L170" s="47" t="s">
        <v>64</v>
      </c>
      <c r="M170" s="47" t="s">
        <v>64</v>
      </c>
      <c r="N170" s="47" t="s">
        <v>64</v>
      </c>
      <c r="O170" s="47" t="s">
        <v>64</v>
      </c>
    </row>
    <row r="171" spans="1:15" x14ac:dyDescent="0.25">
      <c r="A171" s="19" t="s">
        <v>15</v>
      </c>
      <c r="B171" s="19" t="s">
        <v>16</v>
      </c>
      <c r="C171" s="18" t="s">
        <v>165</v>
      </c>
      <c r="D171" s="18"/>
      <c r="E171" s="18" t="s">
        <v>18</v>
      </c>
      <c r="F171" s="32">
        <f t="shared" si="5"/>
        <v>0</v>
      </c>
      <c r="G171" s="47">
        <v>1005.122</v>
      </c>
      <c r="H171" s="47">
        <v>748.28899999999999</v>
      </c>
      <c r="I171" s="47">
        <v>445.149</v>
      </c>
      <c r="J171" s="47">
        <v>1697.047</v>
      </c>
      <c r="K171" s="47">
        <v>317.33499999999998</v>
      </c>
      <c r="L171" s="47" t="s">
        <v>64</v>
      </c>
      <c r="M171" s="47" t="s">
        <v>64</v>
      </c>
      <c r="N171" s="47" t="s">
        <v>64</v>
      </c>
      <c r="O171" s="47" t="s">
        <v>64</v>
      </c>
    </row>
    <row r="172" spans="1:15" x14ac:dyDescent="0.25">
      <c r="A172" s="19" t="s">
        <v>15</v>
      </c>
      <c r="B172" s="19" t="s">
        <v>16</v>
      </c>
      <c r="C172" s="18" t="s">
        <v>178</v>
      </c>
      <c r="D172" s="18"/>
      <c r="E172" s="18" t="s">
        <v>18</v>
      </c>
      <c r="F172" s="32">
        <f t="shared" si="5"/>
        <v>0</v>
      </c>
      <c r="G172" s="47">
        <v>2.448</v>
      </c>
      <c r="H172" s="47" t="s">
        <v>64</v>
      </c>
      <c r="I172" s="47">
        <v>4.6459999999999999</v>
      </c>
      <c r="J172" s="47" t="s">
        <v>64</v>
      </c>
      <c r="K172" s="47" t="s">
        <v>64</v>
      </c>
      <c r="L172" s="47">
        <v>599.90099999999995</v>
      </c>
      <c r="M172" s="47" t="s">
        <v>64</v>
      </c>
      <c r="N172" s="47" t="s">
        <v>64</v>
      </c>
      <c r="O172" s="47" t="s">
        <v>64</v>
      </c>
    </row>
    <row r="173" spans="1:15" x14ac:dyDescent="0.25">
      <c r="A173" s="19" t="s">
        <v>15</v>
      </c>
      <c r="B173" s="19" t="s">
        <v>16</v>
      </c>
      <c r="C173" s="18" t="s">
        <v>177</v>
      </c>
      <c r="D173" s="18"/>
      <c r="E173" s="18" t="s">
        <v>18</v>
      </c>
      <c r="F173" s="32">
        <f t="shared" si="5"/>
        <v>0</v>
      </c>
      <c r="G173" s="47" t="s">
        <v>64</v>
      </c>
      <c r="H173" s="47" t="s">
        <v>64</v>
      </c>
      <c r="I173" s="47" t="s">
        <v>64</v>
      </c>
      <c r="J173" s="47" t="s">
        <v>64</v>
      </c>
      <c r="K173" s="47">
        <v>50.825000000000003</v>
      </c>
      <c r="L173" s="47" t="s">
        <v>64</v>
      </c>
      <c r="M173" s="47" t="s">
        <v>64</v>
      </c>
      <c r="N173" s="47" t="s">
        <v>64</v>
      </c>
      <c r="O173" s="47" t="s">
        <v>64</v>
      </c>
    </row>
    <row r="174" spans="1:15" x14ac:dyDescent="0.25">
      <c r="A174" s="19" t="s">
        <v>15</v>
      </c>
      <c r="B174" s="19" t="s">
        <v>16</v>
      </c>
      <c r="C174" s="18" t="s">
        <v>176</v>
      </c>
      <c r="D174" s="18"/>
      <c r="E174" s="18" t="s">
        <v>18</v>
      </c>
      <c r="F174" s="32">
        <f t="shared" si="5"/>
        <v>0</v>
      </c>
      <c r="G174" s="47" t="s">
        <v>64</v>
      </c>
      <c r="H174" s="47" t="s">
        <v>64</v>
      </c>
      <c r="I174" s="47" t="s">
        <v>64</v>
      </c>
      <c r="J174" s="47" t="s">
        <v>64</v>
      </c>
      <c r="K174" s="47">
        <v>8.4779999999999998</v>
      </c>
      <c r="L174" s="47" t="s">
        <v>64</v>
      </c>
      <c r="M174" s="47" t="s">
        <v>64</v>
      </c>
      <c r="N174" s="47" t="s">
        <v>64</v>
      </c>
      <c r="O174" s="47" t="s">
        <v>64</v>
      </c>
    </row>
    <row r="175" spans="1:15" x14ac:dyDescent="0.25">
      <c r="A175" s="19" t="s">
        <v>15</v>
      </c>
      <c r="B175" s="19" t="s">
        <v>16</v>
      </c>
      <c r="C175" s="18" t="s">
        <v>150</v>
      </c>
      <c r="D175" s="18"/>
      <c r="E175" s="18" t="s">
        <v>18</v>
      </c>
      <c r="F175" s="32">
        <f t="shared" si="5"/>
        <v>0</v>
      </c>
      <c r="G175" s="47">
        <v>63.149000000000001</v>
      </c>
      <c r="H175" s="47">
        <v>34.667000000000002</v>
      </c>
      <c r="I175" s="47">
        <v>0.16</v>
      </c>
      <c r="J175" s="47">
        <v>12.933999999999999</v>
      </c>
      <c r="K175" s="47">
        <v>0.20200000000000001</v>
      </c>
      <c r="L175" s="47" t="s">
        <v>64</v>
      </c>
      <c r="M175" s="47" t="s">
        <v>64</v>
      </c>
      <c r="N175" s="47" t="s">
        <v>64</v>
      </c>
      <c r="O175" s="47" t="s">
        <v>64</v>
      </c>
    </row>
    <row r="176" spans="1:15" x14ac:dyDescent="0.25">
      <c r="A176" s="19" t="s">
        <v>15</v>
      </c>
      <c r="B176" s="19" t="s">
        <v>16</v>
      </c>
      <c r="C176" s="18" t="s">
        <v>193</v>
      </c>
      <c r="D176" s="18"/>
      <c r="E176" s="18" t="s">
        <v>18</v>
      </c>
      <c r="F176" s="32">
        <f t="shared" si="5"/>
        <v>0</v>
      </c>
      <c r="G176" s="47" t="s">
        <v>64</v>
      </c>
      <c r="H176" s="47" t="s">
        <v>64</v>
      </c>
      <c r="I176" s="47" t="s">
        <v>64</v>
      </c>
      <c r="J176" s="47" t="s">
        <v>64</v>
      </c>
      <c r="K176" s="47">
        <v>7.6999999999999999E-2</v>
      </c>
      <c r="L176" s="47" t="s">
        <v>64</v>
      </c>
      <c r="M176" s="47" t="s">
        <v>64</v>
      </c>
      <c r="N176" s="47" t="s">
        <v>64</v>
      </c>
      <c r="O176" s="47" t="s">
        <v>64</v>
      </c>
    </row>
    <row r="177" spans="1:15" x14ac:dyDescent="0.25">
      <c r="A177" s="19" t="s">
        <v>15</v>
      </c>
      <c r="B177" s="19" t="s">
        <v>16</v>
      </c>
      <c r="C177" s="18" t="s">
        <v>130</v>
      </c>
      <c r="D177" s="18"/>
      <c r="E177" s="18" t="s">
        <v>18</v>
      </c>
      <c r="F177" s="32">
        <f t="shared" si="5"/>
        <v>0</v>
      </c>
      <c r="G177" s="47" t="s">
        <v>64</v>
      </c>
      <c r="H177" s="47" t="s">
        <v>64</v>
      </c>
      <c r="I177" s="47" t="s">
        <v>64</v>
      </c>
      <c r="J177" s="47">
        <v>0.155</v>
      </c>
      <c r="K177" s="47" t="s">
        <v>64</v>
      </c>
      <c r="L177" s="47">
        <v>1E-3</v>
      </c>
      <c r="M177" s="47" t="s">
        <v>64</v>
      </c>
      <c r="N177" s="47" t="s">
        <v>64</v>
      </c>
      <c r="O177" s="47" t="s">
        <v>64</v>
      </c>
    </row>
    <row r="178" spans="1:15" x14ac:dyDescent="0.25">
      <c r="A178" s="19" t="s">
        <v>15</v>
      </c>
      <c r="B178" s="19" t="s">
        <v>16</v>
      </c>
      <c r="C178" s="18" t="s">
        <v>148</v>
      </c>
      <c r="D178" s="18"/>
      <c r="E178" s="18" t="s">
        <v>18</v>
      </c>
      <c r="F178" s="32">
        <f t="shared" si="5"/>
        <v>0</v>
      </c>
      <c r="G178" s="47">
        <v>6.6829999999999998</v>
      </c>
      <c r="H178" s="47" t="s">
        <v>64</v>
      </c>
      <c r="I178" s="47">
        <v>0.03</v>
      </c>
      <c r="J178" s="47">
        <v>4.6500000000000004</v>
      </c>
      <c r="K178" s="47" t="s">
        <v>64</v>
      </c>
      <c r="L178" s="47" t="s">
        <v>64</v>
      </c>
      <c r="M178" s="47" t="s">
        <v>64</v>
      </c>
      <c r="N178" s="47" t="s">
        <v>64</v>
      </c>
      <c r="O178" s="47" t="s">
        <v>64</v>
      </c>
    </row>
    <row r="179" spans="1:15" x14ac:dyDescent="0.25">
      <c r="A179" s="19" t="s">
        <v>15</v>
      </c>
      <c r="B179" s="19" t="s">
        <v>16</v>
      </c>
      <c r="C179" s="18" t="s">
        <v>206</v>
      </c>
      <c r="D179" s="18"/>
      <c r="E179" s="18" t="s">
        <v>18</v>
      </c>
      <c r="F179" s="32">
        <f t="shared" si="5"/>
        <v>0</v>
      </c>
      <c r="G179" s="47" t="s">
        <v>64</v>
      </c>
      <c r="H179" s="47" t="s">
        <v>64</v>
      </c>
      <c r="I179" s="47" t="s">
        <v>64</v>
      </c>
      <c r="J179" s="47">
        <v>5.4809999999999999</v>
      </c>
      <c r="K179" s="47" t="s">
        <v>64</v>
      </c>
      <c r="L179" s="47" t="s">
        <v>64</v>
      </c>
      <c r="M179" s="47" t="s">
        <v>64</v>
      </c>
      <c r="N179" s="47" t="s">
        <v>64</v>
      </c>
      <c r="O179" s="47" t="s">
        <v>64</v>
      </c>
    </row>
    <row r="180" spans="1:15" x14ac:dyDescent="0.25">
      <c r="A180" s="19" t="s">
        <v>15</v>
      </c>
      <c r="B180" s="19" t="s">
        <v>16</v>
      </c>
      <c r="C180" s="18" t="s">
        <v>123</v>
      </c>
      <c r="D180" s="18"/>
      <c r="E180" s="18" t="s">
        <v>18</v>
      </c>
      <c r="F180" s="32">
        <f t="shared" si="5"/>
        <v>0</v>
      </c>
      <c r="G180" s="47" t="s">
        <v>64</v>
      </c>
      <c r="H180" s="47">
        <v>10.414999999999999</v>
      </c>
      <c r="I180" s="47">
        <v>1.3360000000000001</v>
      </c>
      <c r="J180" s="47">
        <v>41.475000000000001</v>
      </c>
      <c r="K180" s="47">
        <v>20.053999999999998</v>
      </c>
      <c r="L180" s="47" t="s">
        <v>64</v>
      </c>
      <c r="M180" s="47" t="s">
        <v>64</v>
      </c>
      <c r="N180" s="47" t="s">
        <v>64</v>
      </c>
      <c r="O180" s="47" t="s">
        <v>64</v>
      </c>
    </row>
    <row r="181" spans="1:15" x14ac:dyDescent="0.25">
      <c r="A181" s="19" t="s">
        <v>15</v>
      </c>
      <c r="B181" s="19" t="s">
        <v>16</v>
      </c>
      <c r="C181" s="18" t="s">
        <v>173</v>
      </c>
      <c r="D181" s="18"/>
      <c r="E181" s="18" t="s">
        <v>18</v>
      </c>
      <c r="F181" s="32">
        <f t="shared" si="5"/>
        <v>0</v>
      </c>
      <c r="G181" s="47" t="s">
        <v>64</v>
      </c>
      <c r="H181" s="47" t="s">
        <v>64</v>
      </c>
      <c r="I181" s="47" t="s">
        <v>64</v>
      </c>
      <c r="J181" s="47">
        <v>0.10199999999999999</v>
      </c>
      <c r="K181" s="47" t="s">
        <v>64</v>
      </c>
      <c r="L181" s="47" t="s">
        <v>64</v>
      </c>
      <c r="M181" s="47" t="s">
        <v>64</v>
      </c>
      <c r="N181" s="47" t="s">
        <v>64</v>
      </c>
      <c r="O181" s="47" t="s">
        <v>64</v>
      </c>
    </row>
    <row r="182" spans="1:15" x14ac:dyDescent="0.25">
      <c r="A182" s="19" t="s">
        <v>15</v>
      </c>
      <c r="B182" s="19" t="s">
        <v>16</v>
      </c>
      <c r="C182" s="18" t="s">
        <v>155</v>
      </c>
      <c r="D182" s="18"/>
      <c r="E182" s="18" t="s">
        <v>18</v>
      </c>
      <c r="F182" s="32">
        <f t="shared" si="5"/>
        <v>0</v>
      </c>
      <c r="G182" s="47" t="s">
        <v>64</v>
      </c>
      <c r="H182" s="47" t="s">
        <v>64</v>
      </c>
      <c r="I182" s="47">
        <v>0.14099999999999999</v>
      </c>
      <c r="J182" s="47">
        <v>64.073999999999998</v>
      </c>
      <c r="K182" s="47">
        <v>0.81</v>
      </c>
      <c r="L182" s="47" t="s">
        <v>64</v>
      </c>
      <c r="M182" s="47" t="s">
        <v>64</v>
      </c>
      <c r="N182" s="47" t="s">
        <v>64</v>
      </c>
      <c r="O182" s="47" t="s">
        <v>64</v>
      </c>
    </row>
    <row r="183" spans="1:15" x14ac:dyDescent="0.25">
      <c r="A183" s="19" t="s">
        <v>15</v>
      </c>
      <c r="B183" s="19" t="s">
        <v>16</v>
      </c>
      <c r="C183" s="18" t="s">
        <v>149</v>
      </c>
      <c r="D183" s="18"/>
      <c r="E183" s="18" t="s">
        <v>18</v>
      </c>
      <c r="F183" s="32">
        <f t="shared" si="5"/>
        <v>0</v>
      </c>
      <c r="G183" s="47" t="s">
        <v>64</v>
      </c>
      <c r="H183" s="47" t="s">
        <v>64</v>
      </c>
      <c r="I183" s="47" t="s">
        <v>64</v>
      </c>
      <c r="J183" s="47">
        <v>8.077</v>
      </c>
      <c r="K183" s="47">
        <v>1.8</v>
      </c>
      <c r="L183" s="47" t="s">
        <v>64</v>
      </c>
      <c r="M183" s="47" t="s">
        <v>64</v>
      </c>
      <c r="N183" s="47" t="s">
        <v>64</v>
      </c>
      <c r="O183" s="47" t="s">
        <v>64</v>
      </c>
    </row>
    <row r="184" spans="1:15" x14ac:dyDescent="0.25">
      <c r="A184" s="19" t="s">
        <v>15</v>
      </c>
      <c r="B184" s="19" t="s">
        <v>16</v>
      </c>
      <c r="C184" s="18" t="s">
        <v>179</v>
      </c>
      <c r="D184" s="18"/>
      <c r="E184" s="18" t="s">
        <v>18</v>
      </c>
      <c r="F184" s="32">
        <f t="shared" si="5"/>
        <v>0</v>
      </c>
      <c r="G184" s="47" t="s">
        <v>64</v>
      </c>
      <c r="H184" s="47" t="s">
        <v>64</v>
      </c>
      <c r="I184" s="47" t="s">
        <v>64</v>
      </c>
      <c r="J184" s="47">
        <v>1.075</v>
      </c>
      <c r="K184" s="47" t="s">
        <v>64</v>
      </c>
      <c r="L184" s="47" t="s">
        <v>64</v>
      </c>
      <c r="M184" s="47" t="s">
        <v>64</v>
      </c>
      <c r="N184" s="47" t="s">
        <v>64</v>
      </c>
      <c r="O184" s="47" t="s">
        <v>64</v>
      </c>
    </row>
    <row r="185" spans="1:15" x14ac:dyDescent="0.25">
      <c r="A185" s="19" t="s">
        <v>15</v>
      </c>
      <c r="B185" s="19" t="s">
        <v>16</v>
      </c>
      <c r="C185" s="18" t="s">
        <v>192</v>
      </c>
      <c r="D185" s="18"/>
      <c r="E185" s="18" t="s">
        <v>18</v>
      </c>
      <c r="F185" s="32">
        <f t="shared" si="5"/>
        <v>0</v>
      </c>
      <c r="G185" s="47" t="s">
        <v>64</v>
      </c>
      <c r="H185" s="47">
        <v>0.29899999999999999</v>
      </c>
      <c r="I185" s="47">
        <v>1.0999999999999999E-2</v>
      </c>
      <c r="J185" s="47" t="s">
        <v>64</v>
      </c>
      <c r="K185" s="47">
        <v>1.8089999999999999</v>
      </c>
      <c r="L185" s="47" t="s">
        <v>64</v>
      </c>
      <c r="M185" s="47" t="s">
        <v>64</v>
      </c>
      <c r="N185" s="47" t="s">
        <v>64</v>
      </c>
      <c r="O185" s="47" t="s">
        <v>64</v>
      </c>
    </row>
    <row r="186" spans="1:15" x14ac:dyDescent="0.25">
      <c r="A186" s="19" t="s">
        <v>15</v>
      </c>
      <c r="B186" s="19" t="s">
        <v>16</v>
      </c>
      <c r="C186" s="18" t="s">
        <v>168</v>
      </c>
      <c r="D186" s="18"/>
      <c r="E186" s="18" t="s">
        <v>18</v>
      </c>
      <c r="F186" s="32">
        <f t="shared" si="5"/>
        <v>0</v>
      </c>
      <c r="G186" s="47" t="s">
        <v>64</v>
      </c>
      <c r="H186" s="47">
        <v>141.858</v>
      </c>
      <c r="I186" s="47">
        <v>241.87200000000001</v>
      </c>
      <c r="J186" s="47">
        <v>112.233</v>
      </c>
      <c r="K186" s="47" t="s">
        <v>64</v>
      </c>
      <c r="L186" s="47" t="s">
        <v>64</v>
      </c>
      <c r="M186" s="47" t="s">
        <v>64</v>
      </c>
      <c r="N186" s="47" t="s">
        <v>64</v>
      </c>
      <c r="O186" s="47" t="s">
        <v>64</v>
      </c>
    </row>
    <row r="187" spans="1:15" x14ac:dyDescent="0.25">
      <c r="A187" s="19" t="s">
        <v>15</v>
      </c>
      <c r="B187" s="19" t="s">
        <v>16</v>
      </c>
      <c r="C187" s="18" t="s">
        <v>85</v>
      </c>
      <c r="D187" s="18"/>
      <c r="E187" s="18" t="s">
        <v>18</v>
      </c>
      <c r="F187" s="32">
        <f t="shared" si="5"/>
        <v>0</v>
      </c>
      <c r="G187" s="47">
        <v>2.06</v>
      </c>
      <c r="H187" s="47">
        <v>33.621000000000002</v>
      </c>
      <c r="I187" s="47">
        <v>16.449000000000002</v>
      </c>
      <c r="J187" s="47">
        <v>4.4420000000000002</v>
      </c>
      <c r="K187" s="47">
        <v>1.2E-2</v>
      </c>
      <c r="L187" s="47" t="s">
        <v>64</v>
      </c>
      <c r="M187" s="47" t="s">
        <v>64</v>
      </c>
      <c r="N187" s="47" t="s">
        <v>64</v>
      </c>
      <c r="O187" s="47" t="s">
        <v>64</v>
      </c>
    </row>
    <row r="188" spans="1:15" x14ac:dyDescent="0.25">
      <c r="A188" s="19" t="s">
        <v>15</v>
      </c>
      <c r="B188" s="19" t="s">
        <v>16</v>
      </c>
      <c r="C188" s="18" t="s">
        <v>76</v>
      </c>
      <c r="D188" s="18"/>
      <c r="E188" s="18" t="s">
        <v>18</v>
      </c>
      <c r="F188" s="32">
        <f t="shared" si="5"/>
        <v>0</v>
      </c>
      <c r="G188" s="47" t="s">
        <v>64</v>
      </c>
      <c r="H188" s="47" t="s">
        <v>64</v>
      </c>
      <c r="I188" s="47" t="s">
        <v>64</v>
      </c>
      <c r="J188" s="47" t="s">
        <v>64</v>
      </c>
      <c r="K188" s="47" t="s">
        <v>64</v>
      </c>
      <c r="L188" s="47" t="s">
        <v>64</v>
      </c>
      <c r="M188" s="47" t="s">
        <v>64</v>
      </c>
      <c r="N188" s="47">
        <v>0</v>
      </c>
      <c r="O188" s="47" t="s">
        <v>64</v>
      </c>
    </row>
    <row r="189" spans="1:15" x14ac:dyDescent="0.25">
      <c r="A189" s="19" t="s">
        <v>15</v>
      </c>
      <c r="B189" s="19" t="s">
        <v>16</v>
      </c>
      <c r="C189" s="18" t="s">
        <v>170</v>
      </c>
      <c r="D189" s="18"/>
      <c r="E189" s="18" t="s">
        <v>18</v>
      </c>
      <c r="F189" s="32">
        <f t="shared" si="5"/>
        <v>0</v>
      </c>
      <c r="G189" s="47">
        <v>0.99399999999999999</v>
      </c>
      <c r="H189" s="47">
        <v>0.3</v>
      </c>
      <c r="I189" s="47" t="s">
        <v>64</v>
      </c>
      <c r="J189" s="47" t="s">
        <v>64</v>
      </c>
      <c r="K189" s="47" t="s">
        <v>64</v>
      </c>
      <c r="L189" s="47" t="s">
        <v>64</v>
      </c>
      <c r="M189" s="47" t="s">
        <v>64</v>
      </c>
      <c r="N189" s="47" t="s">
        <v>64</v>
      </c>
      <c r="O189" s="47" t="s">
        <v>64</v>
      </c>
    </row>
    <row r="191" spans="1:15" x14ac:dyDescent="0.25">
      <c r="A191" s="19" t="s">
        <v>15</v>
      </c>
      <c r="B191" s="19" t="s">
        <v>16</v>
      </c>
      <c r="C191" s="18" t="s">
        <v>216</v>
      </c>
      <c r="D191" s="18" t="s">
        <v>21</v>
      </c>
      <c r="E191" s="18" t="s">
        <v>18</v>
      </c>
      <c r="F191" s="32">
        <v>8051.8680000000013</v>
      </c>
      <c r="G191" s="47">
        <v>1780.943</v>
      </c>
      <c r="H191" s="47">
        <v>2030.3910000000001</v>
      </c>
      <c r="I191" s="47">
        <v>8299.3520000000008</v>
      </c>
      <c r="J191" s="47">
        <v>5779.1660000000002</v>
      </c>
      <c r="K191" s="47">
        <v>7671.6409999999996</v>
      </c>
      <c r="L191" s="47">
        <v>6479.8509999999997</v>
      </c>
      <c r="M191" s="47">
        <v>8631.4130000000005</v>
      </c>
      <c r="N191" s="47">
        <v>8890.7579999999998</v>
      </c>
      <c r="O191" s="47">
        <v>6633.433</v>
      </c>
    </row>
    <row r="192" spans="1:15" x14ac:dyDescent="0.25">
      <c r="A192" s="19" t="s">
        <v>15</v>
      </c>
      <c r="B192" s="19" t="s">
        <v>16</v>
      </c>
      <c r="C192" s="18" t="s">
        <v>217</v>
      </c>
      <c r="D192" s="18" t="s">
        <v>21</v>
      </c>
      <c r="E192" s="18" t="s">
        <v>18</v>
      </c>
      <c r="F192" s="32">
        <v>56444.621666666666</v>
      </c>
      <c r="G192" s="47">
        <v>24518.273000000001</v>
      </c>
      <c r="H192" s="47">
        <v>35812.252</v>
      </c>
      <c r="I192" s="47">
        <v>48457.572999999997</v>
      </c>
      <c r="J192" s="47">
        <v>52830.91</v>
      </c>
      <c r="K192" s="47">
        <v>35892.879999999997</v>
      </c>
      <c r="L192" s="47">
        <v>34838.678</v>
      </c>
      <c r="M192" s="47">
        <v>43421.747000000003</v>
      </c>
      <c r="N192" s="47">
        <v>50703.131000000001</v>
      </c>
      <c r="O192" s="47">
        <v>75208.986999999994</v>
      </c>
    </row>
    <row r="193" spans="1:15" x14ac:dyDescent="0.25">
      <c r="A193" s="19" t="s">
        <v>15</v>
      </c>
      <c r="B193" s="19" t="s">
        <v>16</v>
      </c>
      <c r="C193" s="18" t="s">
        <v>218</v>
      </c>
      <c r="D193" s="18" t="s">
        <v>21</v>
      </c>
      <c r="E193" s="18" t="s">
        <v>18</v>
      </c>
      <c r="F193" s="32">
        <v>1809.7560000000001</v>
      </c>
      <c r="G193" s="47">
        <v>701.63699999999994</v>
      </c>
      <c r="H193" s="47">
        <v>6352.4480000000003</v>
      </c>
      <c r="I193" s="47">
        <v>3124.0839999999998</v>
      </c>
      <c r="J193" s="47">
        <v>6692.2160000000003</v>
      </c>
      <c r="K193" s="47">
        <v>8157.4</v>
      </c>
      <c r="L193" s="47">
        <v>1462.903</v>
      </c>
      <c r="M193" s="47">
        <v>2943.5709999999999</v>
      </c>
      <c r="N193" s="47">
        <v>721.03099999999995</v>
      </c>
      <c r="O193" s="47">
        <v>1764.6659999999999</v>
      </c>
    </row>
    <row r="194" spans="1:15" x14ac:dyDescent="0.25">
      <c r="A194" s="19" t="s">
        <v>15</v>
      </c>
      <c r="B194" s="19" t="s">
        <v>16</v>
      </c>
      <c r="C194" s="18" t="s">
        <v>219</v>
      </c>
      <c r="D194" s="18" t="s">
        <v>21</v>
      </c>
      <c r="E194" s="18" t="s">
        <v>18</v>
      </c>
      <c r="F194" s="32">
        <v>2166.1666666666665</v>
      </c>
      <c r="G194" s="47">
        <v>589.23500000000001</v>
      </c>
      <c r="H194" s="47">
        <v>778.18600000000004</v>
      </c>
      <c r="I194" s="47">
        <v>1003.888</v>
      </c>
      <c r="J194" s="47">
        <v>9330.6749999999993</v>
      </c>
      <c r="K194" s="47">
        <v>1752.4929999999999</v>
      </c>
      <c r="L194" s="47">
        <v>1179.154</v>
      </c>
      <c r="M194" s="47">
        <v>1612.29</v>
      </c>
      <c r="N194" s="47">
        <v>2849.8780000000002</v>
      </c>
      <c r="O194" s="47">
        <v>2036.3320000000001</v>
      </c>
    </row>
    <row r="195" spans="1:15" x14ac:dyDescent="0.25">
      <c r="A195" s="19" t="s">
        <v>15</v>
      </c>
      <c r="B195" s="19" t="s">
        <v>16</v>
      </c>
      <c r="C195" s="18" t="s">
        <v>220</v>
      </c>
      <c r="D195" s="18" t="s">
        <v>21</v>
      </c>
      <c r="E195" s="18" t="s">
        <v>18</v>
      </c>
      <c r="F195" s="32">
        <v>1232.6493333333335</v>
      </c>
      <c r="G195" s="47">
        <v>3485.9839999999999</v>
      </c>
      <c r="H195" s="47">
        <v>1147.3340000000001</v>
      </c>
      <c r="I195" s="47">
        <v>1209.277</v>
      </c>
      <c r="J195" s="47">
        <v>3529.3809999999999</v>
      </c>
      <c r="K195" s="47">
        <v>8016.5079999999998</v>
      </c>
      <c r="L195" s="47">
        <v>1177.54</v>
      </c>
      <c r="M195" s="47">
        <v>824.37900000000002</v>
      </c>
      <c r="N195" s="47">
        <v>1332.3130000000001</v>
      </c>
      <c r="O195" s="47">
        <v>1541.2560000000001</v>
      </c>
    </row>
    <row r="196" spans="1:15" x14ac:dyDescent="0.25">
      <c r="A196" s="19" t="s">
        <v>15</v>
      </c>
      <c r="B196" s="19" t="s">
        <v>16</v>
      </c>
      <c r="C196" s="18" t="s">
        <v>221</v>
      </c>
      <c r="D196" s="18" t="s">
        <v>21</v>
      </c>
      <c r="E196" s="18" t="s">
        <v>18</v>
      </c>
      <c r="F196" s="32">
        <v>118306.63033333333</v>
      </c>
      <c r="G196" s="47">
        <v>43426.989000000001</v>
      </c>
      <c r="H196" s="47">
        <v>74869.188999999998</v>
      </c>
      <c r="I196" s="47">
        <v>81597.528999999995</v>
      </c>
      <c r="J196" s="47">
        <v>88424.481</v>
      </c>
      <c r="K196" s="47">
        <v>95899.376000000004</v>
      </c>
      <c r="L196" s="47">
        <v>128577.727</v>
      </c>
      <c r="M196" s="47">
        <v>114520.77</v>
      </c>
      <c r="N196" s="47">
        <v>129230.576</v>
      </c>
      <c r="O196" s="47">
        <v>111168.545</v>
      </c>
    </row>
    <row r="197" spans="1:15" x14ac:dyDescent="0.25">
      <c r="A197" s="19" t="s">
        <v>15</v>
      </c>
      <c r="B197" s="19" t="s">
        <v>16</v>
      </c>
      <c r="C197" s="18" t="s">
        <v>222</v>
      </c>
      <c r="D197" s="18" t="s">
        <v>21</v>
      </c>
      <c r="E197" s="18" t="s">
        <v>18</v>
      </c>
      <c r="F197" s="32">
        <v>24215.501999999997</v>
      </c>
      <c r="G197" s="47">
        <v>17326.856</v>
      </c>
      <c r="H197" s="47">
        <v>15063.55</v>
      </c>
      <c r="I197" s="47">
        <v>40504.023000000001</v>
      </c>
      <c r="J197" s="47">
        <v>43077.366000000002</v>
      </c>
      <c r="K197" s="47">
        <v>36425.116999999998</v>
      </c>
      <c r="L197" s="47">
        <v>18927.565999999999</v>
      </c>
      <c r="M197" s="47">
        <v>28852.573</v>
      </c>
      <c r="N197" s="47">
        <v>24235.666000000001</v>
      </c>
      <c r="O197" s="47">
        <v>19558.267</v>
      </c>
    </row>
    <row r="198" spans="1:15" x14ac:dyDescent="0.25">
      <c r="A198" s="19" t="s">
        <v>15</v>
      </c>
      <c r="B198" s="19" t="s">
        <v>16</v>
      </c>
      <c r="C198" s="18" t="s">
        <v>223</v>
      </c>
      <c r="D198" s="18" t="s">
        <v>21</v>
      </c>
      <c r="E198" s="18" t="s">
        <v>18</v>
      </c>
      <c r="F198" s="32">
        <v>14531.780666666666</v>
      </c>
      <c r="G198" s="47">
        <v>4375.3289999999997</v>
      </c>
      <c r="H198" s="47">
        <v>5652.58</v>
      </c>
      <c r="I198" s="47">
        <v>19092.363000000001</v>
      </c>
      <c r="J198" s="47">
        <v>12361.323</v>
      </c>
      <c r="K198" s="47">
        <v>20938.133999999998</v>
      </c>
      <c r="L198" s="47">
        <v>9674.81</v>
      </c>
      <c r="M198" s="47">
        <v>15154.478999999999</v>
      </c>
      <c r="N198" s="47">
        <v>13724.062</v>
      </c>
      <c r="O198" s="47">
        <v>14716.800999999999</v>
      </c>
    </row>
    <row r="199" spans="1:15" x14ac:dyDescent="0.25">
      <c r="A199" s="19" t="s">
        <v>15</v>
      </c>
      <c r="B199" s="19" t="s">
        <v>16</v>
      </c>
      <c r="C199" s="18" t="s">
        <v>224</v>
      </c>
      <c r="D199" s="18" t="s">
        <v>21</v>
      </c>
      <c r="E199" s="18" t="s">
        <v>18</v>
      </c>
      <c r="F199" s="32">
        <v>316.00299999999999</v>
      </c>
      <c r="G199" s="47">
        <v>2.1179999999999999</v>
      </c>
      <c r="H199" s="47">
        <v>133.261</v>
      </c>
      <c r="I199" s="47" t="s">
        <v>64</v>
      </c>
      <c r="J199" s="47" t="s">
        <v>64</v>
      </c>
      <c r="K199" s="47">
        <v>15.071</v>
      </c>
      <c r="L199" s="47">
        <v>21.472999999999999</v>
      </c>
      <c r="M199" s="47">
        <v>226.14400000000001</v>
      </c>
      <c r="N199" s="47">
        <v>352.93</v>
      </c>
      <c r="O199" s="47">
        <v>368.935</v>
      </c>
    </row>
    <row r="200" spans="1:15" x14ac:dyDescent="0.25">
      <c r="A200" s="19" t="s">
        <v>15</v>
      </c>
      <c r="B200" s="19" t="s">
        <v>16</v>
      </c>
      <c r="C200" s="18" t="s">
        <v>225</v>
      </c>
      <c r="D200" s="18" t="s">
        <v>21</v>
      </c>
      <c r="E200" s="18" t="s">
        <v>18</v>
      </c>
      <c r="F200" s="32">
        <v>3364.4936666666667</v>
      </c>
      <c r="G200" s="47">
        <v>4060.0279999999998</v>
      </c>
      <c r="H200" s="47">
        <v>17273.973000000002</v>
      </c>
      <c r="I200" s="47">
        <v>32486.720000000001</v>
      </c>
      <c r="J200" s="47">
        <v>36778.472000000002</v>
      </c>
      <c r="K200" s="47">
        <v>8676.9670000000006</v>
      </c>
      <c r="L200" s="47">
        <v>5158.7470000000003</v>
      </c>
      <c r="M200" s="47">
        <v>2965.8409999999999</v>
      </c>
      <c r="N200" s="47">
        <v>3163.991</v>
      </c>
      <c r="O200" s="47">
        <v>3963.6489999999999</v>
      </c>
    </row>
    <row r="201" spans="1:15" x14ac:dyDescent="0.25">
      <c r="A201" s="19" t="s">
        <v>15</v>
      </c>
      <c r="B201" s="19" t="s">
        <v>16</v>
      </c>
      <c r="C201" s="18" t="s">
        <v>226</v>
      </c>
      <c r="D201" s="18" t="s">
        <v>21</v>
      </c>
      <c r="E201" s="18" t="s">
        <v>18</v>
      </c>
      <c r="F201" s="32">
        <v>84991.681666666656</v>
      </c>
      <c r="G201" s="47">
        <v>32190.192999999999</v>
      </c>
      <c r="H201" s="47">
        <v>37399.339999999997</v>
      </c>
      <c r="I201" s="47">
        <v>100975.245</v>
      </c>
      <c r="J201" s="47">
        <v>179614.008</v>
      </c>
      <c r="K201" s="47">
        <v>158626.889</v>
      </c>
      <c r="L201" s="47">
        <v>64505.216999999997</v>
      </c>
      <c r="M201" s="47">
        <v>63515.726999999999</v>
      </c>
      <c r="N201" s="47">
        <v>66765.994999999995</v>
      </c>
      <c r="O201" s="47">
        <v>124693.323</v>
      </c>
    </row>
    <row r="202" spans="1:15" x14ac:dyDescent="0.25">
      <c r="A202" s="19" t="s">
        <v>15</v>
      </c>
      <c r="B202" s="19" t="s">
        <v>16</v>
      </c>
      <c r="C202" s="18" t="s">
        <v>227</v>
      </c>
      <c r="D202" s="18" t="s">
        <v>21</v>
      </c>
      <c r="E202" s="18" t="s">
        <v>18</v>
      </c>
      <c r="F202" s="32">
        <v>120529.19799999999</v>
      </c>
      <c r="G202" s="47">
        <v>90480.205000000002</v>
      </c>
      <c r="H202" s="47">
        <v>124021.208</v>
      </c>
      <c r="I202" s="47">
        <v>117781.7</v>
      </c>
      <c r="J202" s="47">
        <v>137641.611</v>
      </c>
      <c r="K202" s="47">
        <v>140320.07199999999</v>
      </c>
      <c r="L202" s="47">
        <v>134469.12400000001</v>
      </c>
      <c r="M202" s="47">
        <v>131158.13699999999</v>
      </c>
      <c r="N202" s="47">
        <v>127128.549</v>
      </c>
      <c r="O202" s="47">
        <v>103300.908</v>
      </c>
    </row>
    <row r="203" spans="1:15" x14ac:dyDescent="0.25">
      <c r="A203" s="19" t="s">
        <v>15</v>
      </c>
      <c r="B203" s="19" t="s">
        <v>16</v>
      </c>
      <c r="C203" s="18" t="s">
        <v>228</v>
      </c>
      <c r="D203" s="18" t="s">
        <v>21</v>
      </c>
      <c r="E203" s="18" t="s">
        <v>18</v>
      </c>
      <c r="F203" s="32">
        <v>750.17166666666662</v>
      </c>
      <c r="G203" s="47">
        <v>4468.2489999999998</v>
      </c>
      <c r="H203" s="47">
        <v>1033.5139999999999</v>
      </c>
      <c r="I203" s="47">
        <v>972.505</v>
      </c>
      <c r="J203" s="47">
        <v>5582.4920000000002</v>
      </c>
      <c r="K203" s="47">
        <v>942.50900000000001</v>
      </c>
      <c r="L203" s="47">
        <v>877.50599999999997</v>
      </c>
      <c r="M203" s="47">
        <v>729.70100000000002</v>
      </c>
      <c r="N203" s="47">
        <v>589.13099999999997</v>
      </c>
      <c r="O203" s="47">
        <v>931.68299999999999</v>
      </c>
    </row>
    <row r="204" spans="1:15" x14ac:dyDescent="0.25">
      <c r="A204" s="19" t="s">
        <v>15</v>
      </c>
      <c r="B204" s="19" t="s">
        <v>16</v>
      </c>
      <c r="C204" s="18" t="s">
        <v>229</v>
      </c>
      <c r="D204" s="18" t="s">
        <v>21</v>
      </c>
      <c r="E204" s="18" t="s">
        <v>18</v>
      </c>
      <c r="F204" s="32">
        <v>37.366999999999997</v>
      </c>
      <c r="G204" s="47">
        <v>0</v>
      </c>
      <c r="H204" s="47">
        <v>2.7330000000000001</v>
      </c>
      <c r="I204" s="47" t="s">
        <v>64</v>
      </c>
      <c r="J204" s="47">
        <v>179.97900000000001</v>
      </c>
      <c r="K204" s="47">
        <v>7549.98</v>
      </c>
      <c r="L204" s="47">
        <v>214.09800000000001</v>
      </c>
      <c r="M204" s="47" t="s">
        <v>64</v>
      </c>
      <c r="N204" s="47">
        <v>2.2050000000000001</v>
      </c>
      <c r="O204" s="47">
        <v>109.896</v>
      </c>
    </row>
    <row r="205" spans="1:15" x14ac:dyDescent="0.25">
      <c r="A205" s="19" t="s">
        <v>15</v>
      </c>
      <c r="B205" s="19" t="s">
        <v>16</v>
      </c>
      <c r="C205" s="18" t="s">
        <v>230</v>
      </c>
      <c r="D205" s="18" t="s">
        <v>21</v>
      </c>
      <c r="E205" s="18" t="s">
        <v>18</v>
      </c>
      <c r="F205" s="32">
        <v>16026.585666666666</v>
      </c>
      <c r="G205" s="47">
        <v>2760.0390000000002</v>
      </c>
      <c r="H205" s="47">
        <v>35789.248</v>
      </c>
      <c r="I205" s="47">
        <v>47310.74</v>
      </c>
      <c r="J205" s="47">
        <v>19889.473999999998</v>
      </c>
      <c r="K205" s="47">
        <v>8401.8520000000008</v>
      </c>
      <c r="L205" s="47">
        <v>4116.866</v>
      </c>
      <c r="M205" s="47">
        <v>23613.985000000001</v>
      </c>
      <c r="N205" s="47">
        <v>20990.508999999998</v>
      </c>
      <c r="O205" s="47">
        <v>3475.2629999999999</v>
      </c>
    </row>
    <row r="206" spans="1:15" x14ac:dyDescent="0.25">
      <c r="A206" s="19" t="s">
        <v>15</v>
      </c>
      <c r="B206" s="19" t="s">
        <v>16</v>
      </c>
      <c r="C206" s="18" t="s">
        <v>231</v>
      </c>
      <c r="D206" s="18" t="s">
        <v>21</v>
      </c>
      <c r="E206" s="18" t="s">
        <v>18</v>
      </c>
      <c r="F206" s="32">
        <v>21463.426666666666</v>
      </c>
      <c r="G206" s="47">
        <v>5380.9610000000002</v>
      </c>
      <c r="H206" s="47">
        <v>6378.527</v>
      </c>
      <c r="I206" s="47">
        <v>8042.4660000000003</v>
      </c>
      <c r="J206" s="47">
        <v>13616.082</v>
      </c>
      <c r="K206" s="47">
        <v>24189.128000000001</v>
      </c>
      <c r="L206" s="47">
        <v>20327.368999999999</v>
      </c>
      <c r="M206" s="47">
        <v>16761.071</v>
      </c>
      <c r="N206" s="47">
        <v>21034.81</v>
      </c>
      <c r="O206" s="47">
        <v>26594.399000000001</v>
      </c>
    </row>
    <row r="207" spans="1:15" x14ac:dyDescent="0.25">
      <c r="A207" s="19" t="s">
        <v>15</v>
      </c>
      <c r="B207" s="19" t="s">
        <v>16</v>
      </c>
      <c r="C207" s="18" t="s">
        <v>232</v>
      </c>
      <c r="D207" s="18" t="s">
        <v>21</v>
      </c>
      <c r="E207" s="18" t="s">
        <v>18</v>
      </c>
      <c r="F207" s="32">
        <v>45753.106333333337</v>
      </c>
      <c r="G207" s="47">
        <v>47909.902999999998</v>
      </c>
      <c r="H207" s="47">
        <v>33127.480000000003</v>
      </c>
      <c r="I207" s="47">
        <v>44727.076000000001</v>
      </c>
      <c r="J207" s="47">
        <v>87467.08</v>
      </c>
      <c r="K207" s="47">
        <v>56633.872000000003</v>
      </c>
      <c r="L207" s="47">
        <v>69132.490999999995</v>
      </c>
      <c r="M207" s="47">
        <v>44501.421999999999</v>
      </c>
      <c r="N207" s="47">
        <v>54518.909</v>
      </c>
      <c r="O207" s="47">
        <v>38238.987999999998</v>
      </c>
    </row>
    <row r="208" spans="1:15" x14ac:dyDescent="0.25">
      <c r="A208" s="19" t="s">
        <v>15</v>
      </c>
      <c r="B208" s="19" t="s">
        <v>16</v>
      </c>
      <c r="C208" s="18" t="s">
        <v>233</v>
      </c>
      <c r="D208" s="18" t="s">
        <v>21</v>
      </c>
      <c r="E208" s="18" t="s">
        <v>18</v>
      </c>
      <c r="F208" s="32">
        <v>1138.3426666666667</v>
      </c>
      <c r="G208" s="47" t="s">
        <v>64</v>
      </c>
      <c r="H208" s="47">
        <v>6.218</v>
      </c>
      <c r="I208" s="47">
        <v>63.832000000000001</v>
      </c>
      <c r="J208" s="47">
        <v>196.93299999999999</v>
      </c>
      <c r="K208" s="47">
        <v>379.84800000000001</v>
      </c>
      <c r="L208" s="47">
        <v>11698.316000000001</v>
      </c>
      <c r="M208" s="47">
        <v>670.16200000000003</v>
      </c>
      <c r="N208" s="47">
        <v>1097.7249999999999</v>
      </c>
      <c r="O208" s="47">
        <v>1647.1410000000001</v>
      </c>
    </row>
    <row r="209" spans="1:15" x14ac:dyDescent="0.25">
      <c r="A209" s="19" t="s">
        <v>15</v>
      </c>
      <c r="B209" s="19" t="s">
        <v>16</v>
      </c>
      <c r="C209" s="18" t="s">
        <v>234</v>
      </c>
      <c r="D209" s="18" t="s">
        <v>21</v>
      </c>
      <c r="E209" s="18" t="s">
        <v>18</v>
      </c>
      <c r="F209" s="32">
        <v>986.15333333333331</v>
      </c>
      <c r="G209" s="47">
        <v>17.338999999999999</v>
      </c>
      <c r="H209" s="47">
        <v>49.991</v>
      </c>
      <c r="I209" s="47">
        <v>10.148999999999999</v>
      </c>
      <c r="J209" s="47">
        <v>51.92</v>
      </c>
      <c r="K209" s="47">
        <v>2043.4349999999999</v>
      </c>
      <c r="L209" s="47">
        <v>255.786</v>
      </c>
      <c r="M209" s="47">
        <v>1573.4970000000001</v>
      </c>
      <c r="N209" s="47">
        <v>622.11900000000003</v>
      </c>
      <c r="O209" s="47">
        <v>762.84400000000005</v>
      </c>
    </row>
    <row r="210" spans="1:15" x14ac:dyDescent="0.25">
      <c r="A210" s="19" t="s">
        <v>15</v>
      </c>
      <c r="B210" s="19" t="s">
        <v>16</v>
      </c>
      <c r="C210" s="18" t="s">
        <v>235</v>
      </c>
      <c r="D210" s="18" t="s">
        <v>21</v>
      </c>
      <c r="E210" s="18" t="s">
        <v>18</v>
      </c>
      <c r="F210" s="32">
        <v>321.08266666666668</v>
      </c>
      <c r="G210" s="47" t="s">
        <v>64</v>
      </c>
      <c r="H210" s="47">
        <v>44.847999999999999</v>
      </c>
      <c r="I210" s="47">
        <v>27.844000000000001</v>
      </c>
      <c r="J210" s="47">
        <v>13.532999999999999</v>
      </c>
      <c r="K210" s="47">
        <v>27.048999999999999</v>
      </c>
      <c r="L210" s="47">
        <v>285.76600000000002</v>
      </c>
      <c r="M210" s="47">
        <v>355.74</v>
      </c>
      <c r="N210" s="47">
        <v>558.98</v>
      </c>
      <c r="O210" s="47">
        <v>48.527999999999999</v>
      </c>
    </row>
    <row r="211" spans="1:15" x14ac:dyDescent="0.25">
      <c r="A211" s="19" t="s">
        <v>15</v>
      </c>
      <c r="B211" s="19" t="s">
        <v>16</v>
      </c>
      <c r="C211" s="18" t="s">
        <v>236</v>
      </c>
      <c r="D211" s="18" t="s">
        <v>21</v>
      </c>
      <c r="E211" s="18" t="s">
        <v>18</v>
      </c>
      <c r="F211" s="32">
        <v>3.2276666666666665</v>
      </c>
      <c r="G211" s="47">
        <v>36.042000000000002</v>
      </c>
      <c r="H211" s="47" t="s">
        <v>64</v>
      </c>
      <c r="I211" s="47">
        <v>5440.3530000000001</v>
      </c>
      <c r="J211" s="47">
        <v>42.302999999999997</v>
      </c>
      <c r="K211" s="47">
        <v>2034.972</v>
      </c>
      <c r="L211" s="47">
        <v>215.52</v>
      </c>
      <c r="M211" s="47">
        <v>6.7619999999999996</v>
      </c>
      <c r="N211" s="47">
        <v>2.9209999999999998</v>
      </c>
      <c r="O211" s="47" t="s">
        <v>64</v>
      </c>
    </row>
    <row r="212" spans="1:15" x14ac:dyDescent="0.25">
      <c r="A212" s="19" t="s">
        <v>15</v>
      </c>
      <c r="B212" s="19" t="s">
        <v>16</v>
      </c>
      <c r="C212" s="18" t="s">
        <v>237</v>
      </c>
      <c r="D212" s="18" t="s">
        <v>21</v>
      </c>
      <c r="E212" s="18" t="s">
        <v>18</v>
      </c>
      <c r="F212" s="32">
        <v>88697.448666666678</v>
      </c>
      <c r="G212" s="47">
        <v>39730.271000000001</v>
      </c>
      <c r="H212" s="47">
        <v>51672.347999999998</v>
      </c>
      <c r="I212" s="47">
        <v>55764.345000000001</v>
      </c>
      <c r="J212" s="47">
        <v>75457.402000000002</v>
      </c>
      <c r="K212" s="47">
        <v>87325.235000000001</v>
      </c>
      <c r="L212" s="47">
        <v>133197.554</v>
      </c>
      <c r="M212" s="47">
        <v>98574.093999999997</v>
      </c>
      <c r="N212" s="47">
        <v>59721.881999999998</v>
      </c>
      <c r="O212" s="47">
        <v>107796.37</v>
      </c>
    </row>
    <row r="213" spans="1:15" x14ac:dyDescent="0.25">
      <c r="A213" s="19" t="s">
        <v>15</v>
      </c>
      <c r="B213" s="19" t="s">
        <v>16</v>
      </c>
      <c r="C213" s="18" t="s">
        <v>238</v>
      </c>
      <c r="D213" s="18" t="s">
        <v>21</v>
      </c>
      <c r="E213" s="18" t="s">
        <v>18</v>
      </c>
      <c r="F213" s="32">
        <v>9506.751666666667</v>
      </c>
      <c r="G213" s="47">
        <v>1190.3920000000001</v>
      </c>
      <c r="H213" s="47">
        <v>5735.8969999999999</v>
      </c>
      <c r="I213" s="47">
        <v>1998.6869999999999</v>
      </c>
      <c r="J213" s="47">
        <v>2047.133</v>
      </c>
      <c r="K213" s="47">
        <v>6945.0770000000002</v>
      </c>
      <c r="L213" s="47">
        <v>28843.946</v>
      </c>
      <c r="M213" s="47">
        <v>8703.0480000000007</v>
      </c>
      <c r="N213" s="47">
        <v>12217.594999999999</v>
      </c>
      <c r="O213" s="47">
        <v>7599.6120000000001</v>
      </c>
    </row>
    <row r="214" spans="1:15" x14ac:dyDescent="0.25">
      <c r="A214" s="19" t="s">
        <v>15</v>
      </c>
      <c r="B214" s="19" t="s">
        <v>16</v>
      </c>
      <c r="C214" s="18" t="s">
        <v>239</v>
      </c>
      <c r="D214" s="18" t="s">
        <v>21</v>
      </c>
      <c r="E214" s="18" t="s">
        <v>18</v>
      </c>
      <c r="F214" s="32">
        <v>1275.5550000000001</v>
      </c>
      <c r="G214" s="47">
        <v>147.62899999999999</v>
      </c>
      <c r="H214" s="47">
        <v>251.60400000000001</v>
      </c>
      <c r="I214" s="47">
        <v>556.47199999999998</v>
      </c>
      <c r="J214" s="47">
        <v>1097.0740000000001</v>
      </c>
      <c r="K214" s="47">
        <v>157.12700000000001</v>
      </c>
      <c r="L214" s="47">
        <v>348.37799999999999</v>
      </c>
      <c r="M214" s="47">
        <v>339.57499999999999</v>
      </c>
      <c r="N214" s="47">
        <v>1194.8910000000001</v>
      </c>
      <c r="O214" s="47">
        <v>2292.1990000000001</v>
      </c>
    </row>
    <row r="215" spans="1:15" x14ac:dyDescent="0.25">
      <c r="A215" s="19" t="s">
        <v>15</v>
      </c>
      <c r="B215" s="19" t="s">
        <v>16</v>
      </c>
      <c r="C215" s="18" t="s">
        <v>240</v>
      </c>
      <c r="D215" s="18" t="s">
        <v>21</v>
      </c>
      <c r="E215" s="18" t="s">
        <v>18</v>
      </c>
      <c r="F215" s="32">
        <v>4736.5983333333334</v>
      </c>
      <c r="G215" s="47">
        <v>8.7449999999999992</v>
      </c>
      <c r="H215" s="47">
        <v>1913.1320000000001</v>
      </c>
      <c r="I215" s="47">
        <v>1313.2249999999999</v>
      </c>
      <c r="J215" s="47">
        <v>179.161</v>
      </c>
      <c r="K215" s="47">
        <v>845.20699999999999</v>
      </c>
      <c r="L215" s="47">
        <v>1767.5820000000001</v>
      </c>
      <c r="M215" s="47">
        <v>12946.237999999999</v>
      </c>
      <c r="N215" s="47">
        <v>675.95899999999995</v>
      </c>
      <c r="O215" s="47">
        <v>587.59799999999996</v>
      </c>
    </row>
    <row r="216" spans="1:15" x14ac:dyDescent="0.25">
      <c r="A216" s="19" t="s">
        <v>15</v>
      </c>
      <c r="B216" s="19" t="s">
        <v>16</v>
      </c>
      <c r="C216" s="18" t="s">
        <v>241</v>
      </c>
      <c r="D216" s="18" t="s">
        <v>21</v>
      </c>
      <c r="E216" s="18" t="s">
        <v>18</v>
      </c>
      <c r="F216" s="32">
        <v>301.01366666666667</v>
      </c>
      <c r="G216" s="47">
        <v>218.59100000000001</v>
      </c>
      <c r="H216" s="47">
        <v>1297.6379999999999</v>
      </c>
      <c r="I216" s="47">
        <v>140.45500000000001</v>
      </c>
      <c r="J216" s="47">
        <v>198.10300000000001</v>
      </c>
      <c r="K216" s="47">
        <v>539.57899999999995</v>
      </c>
      <c r="L216" s="47">
        <v>611.23199999999997</v>
      </c>
      <c r="M216" s="47">
        <v>115.795</v>
      </c>
      <c r="N216" s="47">
        <v>316.13799999999998</v>
      </c>
      <c r="O216" s="47">
        <v>471.108</v>
      </c>
    </row>
    <row r="217" spans="1:15" x14ac:dyDescent="0.25">
      <c r="A217" s="19" t="s">
        <v>15</v>
      </c>
      <c r="B217" s="19" t="s">
        <v>16</v>
      </c>
      <c r="C217" s="18" t="s">
        <v>242</v>
      </c>
      <c r="D217" s="18" t="s">
        <v>21</v>
      </c>
      <c r="E217" s="18" t="s">
        <v>18</v>
      </c>
      <c r="F217" s="32">
        <v>451.01833333333326</v>
      </c>
      <c r="G217" s="47">
        <v>28.867999999999999</v>
      </c>
      <c r="H217" s="47">
        <v>21.489000000000001</v>
      </c>
      <c r="I217" s="47">
        <v>0.79500000000000004</v>
      </c>
      <c r="J217" s="47">
        <v>5.4690000000000003</v>
      </c>
      <c r="K217" s="47">
        <v>40.906999999999996</v>
      </c>
      <c r="L217" s="47">
        <v>3835.8969999999999</v>
      </c>
      <c r="M217" s="47">
        <v>120.41800000000001</v>
      </c>
      <c r="N217" s="47">
        <v>1163.088</v>
      </c>
      <c r="O217" s="47">
        <v>69.549000000000007</v>
      </c>
    </row>
    <row r="218" spans="1:15" x14ac:dyDescent="0.25">
      <c r="A218" s="19" t="s">
        <v>15</v>
      </c>
      <c r="B218" s="19" t="s">
        <v>16</v>
      </c>
      <c r="C218" s="18" t="s">
        <v>243</v>
      </c>
      <c r="D218" s="18" t="s">
        <v>21</v>
      </c>
      <c r="E218" s="18" t="s">
        <v>18</v>
      </c>
      <c r="F218" s="32">
        <v>56230.286</v>
      </c>
      <c r="G218" s="47">
        <v>21230.826000000001</v>
      </c>
      <c r="H218" s="47">
        <v>31863.448</v>
      </c>
      <c r="I218" s="47">
        <v>98667.331000000006</v>
      </c>
      <c r="J218" s="47">
        <v>96535.017999999996</v>
      </c>
      <c r="K218" s="47">
        <v>40307.548000000003</v>
      </c>
      <c r="L218" s="47">
        <v>45508.059000000001</v>
      </c>
      <c r="M218" s="47">
        <v>90655.607999999993</v>
      </c>
      <c r="N218" s="47">
        <v>49771.684999999998</v>
      </c>
      <c r="O218" s="47">
        <v>28263.564999999999</v>
      </c>
    </row>
  </sheetData>
  <autoFilter ref="A6:O189">
    <sortState ref="A6:O188">
      <sortCondition descending="1" ref="F5:F188"/>
    </sortState>
  </autoFilter>
  <hyperlinks>
    <hyperlink ref="F1" location="'CONTENTS &amp; NOTES'!A1" display="Return to Contents pag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175"/>
  <sheetViews>
    <sheetView showGridLines="0" workbookViewId="0">
      <selection activeCell="G4" sqref="G4"/>
    </sheetView>
  </sheetViews>
  <sheetFormatPr defaultColWidth="9.28515625" defaultRowHeight="12" x14ac:dyDescent="0.25"/>
  <cols>
    <col min="1" max="2" width="9.28515625" style="2"/>
    <col min="3" max="3" width="24.42578125" style="2" customWidth="1"/>
    <col min="4" max="4" width="5.42578125" style="2" customWidth="1"/>
    <col min="5" max="5" width="12.42578125" style="2" customWidth="1"/>
    <col min="6" max="6" width="12.85546875" style="3" customWidth="1"/>
    <col min="7" max="10" width="11.140625" style="2" bestFit="1" customWidth="1"/>
    <col min="11" max="11" width="12.42578125" style="2" bestFit="1" customWidth="1"/>
    <col min="12" max="12" width="11.140625" style="2" bestFit="1" customWidth="1"/>
    <col min="13" max="16384" width="9.28515625" style="2"/>
  </cols>
  <sheetData>
    <row r="1" spans="1:12" ht="14.4" x14ac:dyDescent="0.25">
      <c r="A1" s="1" t="s">
        <v>343</v>
      </c>
      <c r="F1" s="107" t="s">
        <v>366</v>
      </c>
      <c r="G1" s="108"/>
      <c r="H1" s="109"/>
    </row>
    <row r="2" spans="1:12" s="4" customFormat="1" x14ac:dyDescent="0.25">
      <c r="A2" s="4" t="s">
        <v>1</v>
      </c>
      <c r="B2" s="5" t="s">
        <v>281</v>
      </c>
      <c r="F2" s="6"/>
    </row>
    <row r="3" spans="1:12" s="9" customFormat="1" ht="24" x14ac:dyDescent="0.25">
      <c r="A3" s="7" t="s">
        <v>3</v>
      </c>
      <c r="B3" s="7" t="s">
        <v>4</v>
      </c>
      <c r="C3" s="7" t="s">
        <v>5</v>
      </c>
      <c r="D3" s="7"/>
      <c r="E3" s="7" t="s">
        <v>6</v>
      </c>
      <c r="F3" s="8" t="s">
        <v>245</v>
      </c>
      <c r="G3" s="7" t="s">
        <v>10</v>
      </c>
      <c r="H3" s="7" t="s">
        <v>11</v>
      </c>
      <c r="I3" s="7" t="s">
        <v>12</v>
      </c>
      <c r="J3" s="7" t="s">
        <v>13</v>
      </c>
      <c r="K3" s="7" t="s">
        <v>14</v>
      </c>
      <c r="L3" s="7" t="s">
        <v>246</v>
      </c>
    </row>
    <row r="4" spans="1:12" s="9" customFormat="1" x14ac:dyDescent="0.25">
      <c r="A4" s="10"/>
      <c r="B4" s="10"/>
      <c r="C4" s="12" t="s">
        <v>370</v>
      </c>
      <c r="D4" s="10"/>
      <c r="E4" s="10"/>
      <c r="F4" s="11"/>
      <c r="G4" s="12">
        <f>(COUNTIF(G7:G9494,"&gt;0")-1)</f>
        <v>108</v>
      </c>
      <c r="H4" s="12">
        <f t="shared" ref="H4:L4" si="0">(COUNTIF(H7:H9494,"&gt;0")-1)</f>
        <v>104</v>
      </c>
      <c r="I4" s="12">
        <f t="shared" si="0"/>
        <v>114</v>
      </c>
      <c r="J4" s="12">
        <f t="shared" si="0"/>
        <v>130</v>
      </c>
      <c r="K4" s="12">
        <f t="shared" si="0"/>
        <v>121</v>
      </c>
      <c r="L4" s="12">
        <f t="shared" si="0"/>
        <v>125</v>
      </c>
    </row>
    <row r="5" spans="1:12" s="9" customFormat="1" x14ac:dyDescent="0.25">
      <c r="A5" s="10"/>
      <c r="B5" s="10"/>
      <c r="C5" s="115" t="s">
        <v>371</v>
      </c>
      <c r="D5" s="10"/>
      <c r="E5" s="10"/>
      <c r="F5" s="39">
        <f>SUBTOTAL(9,F7:F146)</f>
        <v>4292324.3860000027</v>
      </c>
      <c r="G5" s="39">
        <f t="shared" ref="G5:I5" si="1">SUBTOTAL(9,G7:G146)</f>
        <v>3141279.2899999986</v>
      </c>
      <c r="H5" s="39">
        <f t="shared" si="1"/>
        <v>3568673.5960000013</v>
      </c>
      <c r="I5" s="39">
        <f t="shared" si="1"/>
        <v>3600785.3729999997</v>
      </c>
      <c r="J5" s="39">
        <f>SUBTOTAL(9,J7:J146)</f>
        <v>3958511.517</v>
      </c>
      <c r="K5" s="39">
        <f>SUBTOTAL(9,K7:K146)</f>
        <v>4221105.699</v>
      </c>
      <c r="L5" s="39">
        <f>SUBTOTAL(9,L7:L146)</f>
        <v>4697355.9419999979</v>
      </c>
    </row>
    <row r="6" spans="1:12" s="9" customFormat="1" x14ac:dyDescent="0.25">
      <c r="A6" s="14"/>
      <c r="B6" s="14"/>
      <c r="C6" s="14"/>
      <c r="D6" s="14"/>
      <c r="E6" s="14"/>
      <c r="F6" s="15"/>
      <c r="G6" s="14"/>
      <c r="H6" s="14"/>
      <c r="I6" s="14"/>
      <c r="J6" s="14"/>
      <c r="K6" s="14"/>
      <c r="L6" s="14"/>
    </row>
    <row r="7" spans="1:12" x14ac:dyDescent="0.25">
      <c r="A7" s="54" t="s">
        <v>15</v>
      </c>
      <c r="B7" s="54" t="s">
        <v>16</v>
      </c>
      <c r="C7" s="18" t="s">
        <v>181</v>
      </c>
      <c r="D7" s="18"/>
      <c r="E7" s="18" t="s">
        <v>18</v>
      </c>
      <c r="F7" s="32">
        <f t="shared" ref="F7:F38" si="2">SUM(J7:L7)/3</f>
        <v>3054100.711333333</v>
      </c>
      <c r="G7" s="47">
        <v>2307935.29</v>
      </c>
      <c r="H7" s="47">
        <v>2767714.1809999999</v>
      </c>
      <c r="I7" s="47">
        <v>2651128.8670000001</v>
      </c>
      <c r="J7" s="47">
        <v>2873497.6779999998</v>
      </c>
      <c r="K7" s="47">
        <v>2938379.639</v>
      </c>
      <c r="L7" s="47">
        <v>3350424.8169999998</v>
      </c>
    </row>
    <row r="8" spans="1:12" x14ac:dyDescent="0.25">
      <c r="A8" s="36" t="s">
        <v>15</v>
      </c>
      <c r="B8" s="36" t="s">
        <v>16</v>
      </c>
      <c r="C8" s="26" t="s">
        <v>369</v>
      </c>
      <c r="D8" s="27"/>
      <c r="E8" s="36" t="s">
        <v>18</v>
      </c>
      <c r="F8" s="32">
        <f t="shared" si="2"/>
        <v>427227.26166666666</v>
      </c>
      <c r="G8" s="43">
        <v>250863.57000000004</v>
      </c>
      <c r="H8" s="43">
        <v>289237.76500000001</v>
      </c>
      <c r="I8" s="43">
        <v>348496.32200000004</v>
      </c>
      <c r="J8" s="43">
        <v>368048.75800000003</v>
      </c>
      <c r="K8" s="43">
        <v>444337.185</v>
      </c>
      <c r="L8" s="43">
        <v>469295.84199999989</v>
      </c>
    </row>
    <row r="9" spans="1:12" x14ac:dyDescent="0.25">
      <c r="A9" s="54" t="s">
        <v>15</v>
      </c>
      <c r="B9" s="54" t="s">
        <v>16</v>
      </c>
      <c r="C9" s="18" t="s">
        <v>46</v>
      </c>
      <c r="D9" s="18"/>
      <c r="E9" s="18" t="s">
        <v>18</v>
      </c>
      <c r="F9" s="32">
        <f t="shared" si="2"/>
        <v>208993.12366666668</v>
      </c>
      <c r="G9" s="47">
        <v>82021.08</v>
      </c>
      <c r="H9" s="47">
        <v>68511.634000000005</v>
      </c>
      <c r="I9" s="47">
        <v>113808.821</v>
      </c>
      <c r="J9" s="47">
        <v>179112.30600000001</v>
      </c>
      <c r="K9" s="47">
        <v>214722.89799999999</v>
      </c>
      <c r="L9" s="47">
        <v>233144.16699999999</v>
      </c>
    </row>
    <row r="10" spans="1:12" x14ac:dyDescent="0.25">
      <c r="A10" s="54" t="s">
        <v>15</v>
      </c>
      <c r="B10" s="54" t="s">
        <v>16</v>
      </c>
      <c r="C10" s="18" t="s">
        <v>17</v>
      </c>
      <c r="D10" s="18"/>
      <c r="E10" s="18" t="s">
        <v>18</v>
      </c>
      <c r="F10" s="32">
        <f t="shared" si="2"/>
        <v>190899.70700000002</v>
      </c>
      <c r="G10" s="47">
        <v>143834.32999999999</v>
      </c>
      <c r="H10" s="47">
        <v>125963.09600000001</v>
      </c>
      <c r="I10" s="47">
        <v>161815.69899999999</v>
      </c>
      <c r="J10" s="47">
        <v>181261.4</v>
      </c>
      <c r="K10" s="47">
        <v>194118.01</v>
      </c>
      <c r="L10" s="47">
        <v>197319.71100000001</v>
      </c>
    </row>
    <row r="11" spans="1:12" x14ac:dyDescent="0.25">
      <c r="A11" s="54" t="s">
        <v>15</v>
      </c>
      <c r="B11" s="54" t="s">
        <v>16</v>
      </c>
      <c r="C11" s="18" t="s">
        <v>78</v>
      </c>
      <c r="D11" s="18"/>
      <c r="E11" s="18" t="s">
        <v>18</v>
      </c>
      <c r="F11" s="32">
        <f t="shared" si="2"/>
        <v>85256.51400000001</v>
      </c>
      <c r="G11" s="47">
        <v>44796.78</v>
      </c>
      <c r="H11" s="47">
        <v>52242.180999999997</v>
      </c>
      <c r="I11" s="47">
        <v>48121.949000000001</v>
      </c>
      <c r="J11" s="47">
        <v>67370.456000000006</v>
      </c>
      <c r="K11" s="47">
        <v>89979.289000000004</v>
      </c>
      <c r="L11" s="47">
        <v>98419.797000000006</v>
      </c>
    </row>
    <row r="12" spans="1:12" x14ac:dyDescent="0.25">
      <c r="A12" s="54" t="s">
        <v>15</v>
      </c>
      <c r="B12" s="54" t="s">
        <v>16</v>
      </c>
      <c r="C12" s="18" t="s">
        <v>30</v>
      </c>
      <c r="D12" s="18"/>
      <c r="E12" s="18" t="s">
        <v>18</v>
      </c>
      <c r="F12" s="32">
        <f t="shared" si="2"/>
        <v>41906.758999999998</v>
      </c>
      <c r="G12" s="47">
        <v>24303.5</v>
      </c>
      <c r="H12" s="47">
        <v>37680.277999999998</v>
      </c>
      <c r="I12" s="47">
        <v>40356.025000000001</v>
      </c>
      <c r="J12" s="47">
        <v>41919.487999999998</v>
      </c>
      <c r="K12" s="47">
        <v>39900.887999999999</v>
      </c>
      <c r="L12" s="47">
        <v>43899.900999999998</v>
      </c>
    </row>
    <row r="13" spans="1:12" x14ac:dyDescent="0.25">
      <c r="A13" s="54" t="s">
        <v>15</v>
      </c>
      <c r="B13" s="54" t="s">
        <v>16</v>
      </c>
      <c r="C13" s="18" t="s">
        <v>27</v>
      </c>
      <c r="D13" s="18"/>
      <c r="E13" s="18" t="s">
        <v>18</v>
      </c>
      <c r="F13" s="32">
        <f t="shared" si="2"/>
        <v>39653.044000000002</v>
      </c>
      <c r="G13" s="47">
        <v>12872.51</v>
      </c>
      <c r="H13" s="47">
        <v>27696.966</v>
      </c>
      <c r="I13" s="47">
        <v>50511.953999999998</v>
      </c>
      <c r="J13" s="47">
        <v>29654.562000000002</v>
      </c>
      <c r="K13" s="47">
        <v>46900.959999999999</v>
      </c>
      <c r="L13" s="47">
        <v>42403.61</v>
      </c>
    </row>
    <row r="14" spans="1:12" x14ac:dyDescent="0.25">
      <c r="A14" s="54" t="s">
        <v>15</v>
      </c>
      <c r="B14" s="54" t="s">
        <v>16</v>
      </c>
      <c r="C14" s="18" t="s">
        <v>53</v>
      </c>
      <c r="D14" s="18"/>
      <c r="E14" s="18" t="s">
        <v>18</v>
      </c>
      <c r="F14" s="32">
        <f t="shared" si="2"/>
        <v>35645.856666666667</v>
      </c>
      <c r="G14" s="47">
        <v>27510.01</v>
      </c>
      <c r="H14" s="47">
        <v>23544.148000000001</v>
      </c>
      <c r="I14" s="47">
        <v>35322.845000000001</v>
      </c>
      <c r="J14" s="47">
        <v>38178.752999999997</v>
      </c>
      <c r="K14" s="47">
        <v>34031.711000000003</v>
      </c>
      <c r="L14" s="47">
        <v>34727.106</v>
      </c>
    </row>
    <row r="15" spans="1:12" x14ac:dyDescent="0.25">
      <c r="A15" s="54" t="s">
        <v>15</v>
      </c>
      <c r="B15" s="54" t="s">
        <v>16</v>
      </c>
      <c r="C15" s="18" t="s">
        <v>44</v>
      </c>
      <c r="D15" s="18"/>
      <c r="E15" s="18" t="s">
        <v>18</v>
      </c>
      <c r="F15" s="32">
        <f t="shared" si="2"/>
        <v>30510.727000000003</v>
      </c>
      <c r="G15" s="47">
        <v>35288.67</v>
      </c>
      <c r="H15" s="47">
        <v>52793.985999999997</v>
      </c>
      <c r="I15" s="47" t="s">
        <v>64</v>
      </c>
      <c r="J15" s="47">
        <v>37269.563999999998</v>
      </c>
      <c r="K15" s="47">
        <v>40421.843000000001</v>
      </c>
      <c r="L15" s="47">
        <v>13840.773999999999</v>
      </c>
    </row>
    <row r="16" spans="1:12" x14ac:dyDescent="0.25">
      <c r="A16" s="54" t="s">
        <v>15</v>
      </c>
      <c r="B16" s="54" t="s">
        <v>16</v>
      </c>
      <c r="C16" s="18" t="s">
        <v>37</v>
      </c>
      <c r="D16" s="18"/>
      <c r="E16" s="18" t="s">
        <v>18</v>
      </c>
      <c r="F16" s="32">
        <f t="shared" si="2"/>
        <v>22927.643</v>
      </c>
      <c r="G16" s="47">
        <v>2728.25</v>
      </c>
      <c r="H16" s="47">
        <v>2367.2040000000002</v>
      </c>
      <c r="I16" s="47">
        <v>2986.777</v>
      </c>
      <c r="J16" s="47">
        <v>11117.272999999999</v>
      </c>
      <c r="K16" s="47">
        <v>23044.257000000001</v>
      </c>
      <c r="L16" s="47">
        <v>34621.398999999998</v>
      </c>
    </row>
    <row r="17" spans="1:12" x14ac:dyDescent="0.25">
      <c r="A17" s="54" t="s">
        <v>15</v>
      </c>
      <c r="B17" s="54" t="s">
        <v>16</v>
      </c>
      <c r="C17" s="18" t="s">
        <v>20</v>
      </c>
      <c r="D17" s="18"/>
      <c r="E17" s="18" t="s">
        <v>18</v>
      </c>
      <c r="F17" s="32">
        <f t="shared" si="2"/>
        <v>20407.081333333332</v>
      </c>
      <c r="G17" s="47">
        <v>12560.24</v>
      </c>
      <c r="H17" s="47">
        <v>12352.331</v>
      </c>
      <c r="I17" s="47">
        <v>15112.182000000001</v>
      </c>
      <c r="J17" s="47">
        <v>17084.507000000001</v>
      </c>
      <c r="K17" s="47">
        <v>21465.903999999999</v>
      </c>
      <c r="L17" s="47">
        <v>22670.832999999999</v>
      </c>
    </row>
    <row r="18" spans="1:12" x14ac:dyDescent="0.25">
      <c r="A18" s="54" t="s">
        <v>15</v>
      </c>
      <c r="B18" s="54" t="s">
        <v>16</v>
      </c>
      <c r="C18" s="18" t="s">
        <v>26</v>
      </c>
      <c r="D18" s="18"/>
      <c r="E18" s="18" t="s">
        <v>18</v>
      </c>
      <c r="F18" s="32">
        <f t="shared" si="2"/>
        <v>17392.565333333332</v>
      </c>
      <c r="G18" s="47">
        <v>103109.41</v>
      </c>
      <c r="H18" s="47">
        <v>17011.991999999998</v>
      </c>
      <c r="I18" s="47">
        <v>18712.351999999999</v>
      </c>
      <c r="J18" s="47">
        <v>20327.734</v>
      </c>
      <c r="K18" s="47">
        <v>17013.067999999999</v>
      </c>
      <c r="L18" s="47">
        <v>14836.894</v>
      </c>
    </row>
    <row r="19" spans="1:12" x14ac:dyDescent="0.25">
      <c r="A19" s="54" t="s">
        <v>15</v>
      </c>
      <c r="B19" s="54" t="s">
        <v>16</v>
      </c>
      <c r="C19" s="18" t="s">
        <v>28</v>
      </c>
      <c r="D19" s="18"/>
      <c r="E19" s="18" t="s">
        <v>18</v>
      </c>
      <c r="F19" s="32">
        <f t="shared" si="2"/>
        <v>15804.42</v>
      </c>
      <c r="G19" s="47">
        <v>9786.2199999999993</v>
      </c>
      <c r="H19" s="47">
        <v>18764.774000000001</v>
      </c>
      <c r="I19" s="47">
        <v>15740.768</v>
      </c>
      <c r="J19" s="47">
        <v>9180.4330000000009</v>
      </c>
      <c r="K19" s="47">
        <v>18909.856</v>
      </c>
      <c r="L19" s="47">
        <v>19322.971000000001</v>
      </c>
    </row>
    <row r="20" spans="1:12" x14ac:dyDescent="0.25">
      <c r="A20" s="54" t="s">
        <v>15</v>
      </c>
      <c r="B20" s="54" t="s">
        <v>16</v>
      </c>
      <c r="C20" s="18" t="s">
        <v>19</v>
      </c>
      <c r="D20" s="18"/>
      <c r="E20" s="18" t="s">
        <v>18</v>
      </c>
      <c r="F20" s="32">
        <f t="shared" si="2"/>
        <v>12945.756333333333</v>
      </c>
      <c r="G20" s="47">
        <v>25460.43</v>
      </c>
      <c r="H20" s="47">
        <v>8316.5159999999996</v>
      </c>
      <c r="I20" s="47">
        <v>14263.411</v>
      </c>
      <c r="J20" s="47">
        <v>9089.2710000000006</v>
      </c>
      <c r="K20" s="47">
        <v>12872.63</v>
      </c>
      <c r="L20" s="47">
        <v>16875.367999999999</v>
      </c>
    </row>
    <row r="21" spans="1:12" x14ac:dyDescent="0.25">
      <c r="A21" s="54" t="s">
        <v>15</v>
      </c>
      <c r="B21" s="54" t="s">
        <v>16</v>
      </c>
      <c r="C21" s="18" t="s">
        <v>40</v>
      </c>
      <c r="D21" s="18"/>
      <c r="E21" s="18" t="s">
        <v>18</v>
      </c>
      <c r="F21" s="32">
        <f t="shared" si="2"/>
        <v>7591.3403333333326</v>
      </c>
      <c r="G21" s="47">
        <v>7988.44</v>
      </c>
      <c r="H21" s="47">
        <v>16187.683000000001</v>
      </c>
      <c r="I21" s="47">
        <v>2512.4580000000001</v>
      </c>
      <c r="J21" s="47">
        <v>10262.544</v>
      </c>
      <c r="K21" s="47">
        <v>8548.0159999999996</v>
      </c>
      <c r="L21" s="47">
        <v>3963.4609999999998</v>
      </c>
    </row>
    <row r="22" spans="1:12" x14ac:dyDescent="0.25">
      <c r="A22" s="54" t="s">
        <v>15</v>
      </c>
      <c r="B22" s="54" t="s">
        <v>16</v>
      </c>
      <c r="C22" s="18" t="s">
        <v>35</v>
      </c>
      <c r="D22" s="18"/>
      <c r="E22" s="18" t="s">
        <v>18</v>
      </c>
      <c r="F22" s="32">
        <f t="shared" si="2"/>
        <v>7439.2230000000009</v>
      </c>
      <c r="G22" s="47">
        <v>2532.5300000000002</v>
      </c>
      <c r="H22" s="47">
        <v>3179.288</v>
      </c>
      <c r="I22" s="47">
        <v>4529.6729999999998</v>
      </c>
      <c r="J22" s="47">
        <v>6498.7209999999995</v>
      </c>
      <c r="K22" s="47">
        <v>7038.8649999999998</v>
      </c>
      <c r="L22" s="47">
        <v>8780.0830000000005</v>
      </c>
    </row>
    <row r="23" spans="1:12" x14ac:dyDescent="0.25">
      <c r="A23" s="54" t="s">
        <v>15</v>
      </c>
      <c r="B23" s="54" t="s">
        <v>16</v>
      </c>
      <c r="C23" s="18" t="s">
        <v>36</v>
      </c>
      <c r="D23" s="18"/>
      <c r="E23" s="18" t="s">
        <v>18</v>
      </c>
      <c r="F23" s="32">
        <f t="shared" si="2"/>
        <v>6508.0489999999991</v>
      </c>
      <c r="G23" s="47">
        <v>1968.46</v>
      </c>
      <c r="H23" s="47">
        <v>4034.4349999999999</v>
      </c>
      <c r="I23" s="47">
        <v>2171.1509999999998</v>
      </c>
      <c r="J23" s="47">
        <v>3743.7530000000002</v>
      </c>
      <c r="K23" s="47">
        <v>3299.4430000000002</v>
      </c>
      <c r="L23" s="47">
        <v>12480.950999999999</v>
      </c>
    </row>
    <row r="24" spans="1:12" x14ac:dyDescent="0.25">
      <c r="A24" s="54" t="s">
        <v>15</v>
      </c>
      <c r="B24" s="54" t="s">
        <v>16</v>
      </c>
      <c r="C24" s="18" t="s">
        <v>24</v>
      </c>
      <c r="D24" s="18"/>
      <c r="E24" s="18" t="s">
        <v>18</v>
      </c>
      <c r="F24" s="32">
        <f t="shared" si="2"/>
        <v>6404.9713333333339</v>
      </c>
      <c r="G24" s="47">
        <v>3146.73</v>
      </c>
      <c r="H24" s="47">
        <v>2353.1060000000002</v>
      </c>
      <c r="I24" s="47">
        <v>4394.5010000000002</v>
      </c>
      <c r="J24" s="47">
        <v>4736.8850000000002</v>
      </c>
      <c r="K24" s="47">
        <v>7401.1360000000004</v>
      </c>
      <c r="L24" s="47">
        <v>7076.893</v>
      </c>
    </row>
    <row r="25" spans="1:12" x14ac:dyDescent="0.25">
      <c r="A25" s="54" t="s">
        <v>15</v>
      </c>
      <c r="B25" s="54" t="s">
        <v>16</v>
      </c>
      <c r="C25" s="18" t="s">
        <v>39</v>
      </c>
      <c r="D25" s="18"/>
      <c r="E25" s="18" t="s">
        <v>18</v>
      </c>
      <c r="F25" s="32">
        <f t="shared" si="2"/>
        <v>5049.0029999999997</v>
      </c>
      <c r="G25" s="47">
        <v>4828.88</v>
      </c>
      <c r="H25" s="47">
        <v>7174.28</v>
      </c>
      <c r="I25" s="47">
        <v>6303.45</v>
      </c>
      <c r="J25" s="47">
        <v>3460.7539999999999</v>
      </c>
      <c r="K25" s="47">
        <v>3022.2890000000002</v>
      </c>
      <c r="L25" s="47">
        <v>8663.9660000000003</v>
      </c>
    </row>
    <row r="26" spans="1:12" x14ac:dyDescent="0.25">
      <c r="A26" s="54" t="s">
        <v>15</v>
      </c>
      <c r="B26" s="54" t="s">
        <v>16</v>
      </c>
      <c r="C26" s="18" t="s">
        <v>34</v>
      </c>
      <c r="D26" s="18"/>
      <c r="E26" s="18" t="s">
        <v>18</v>
      </c>
      <c r="F26" s="32">
        <f t="shared" si="2"/>
        <v>4478.0313333333334</v>
      </c>
      <c r="G26" s="47">
        <v>5151.99</v>
      </c>
      <c r="H26" s="47">
        <v>1767.88</v>
      </c>
      <c r="I26" s="47">
        <v>2649.6210000000001</v>
      </c>
      <c r="J26" s="47">
        <v>8168.7669999999998</v>
      </c>
      <c r="K26" s="47">
        <v>2393.9949999999999</v>
      </c>
      <c r="L26" s="47">
        <v>2871.3319999999999</v>
      </c>
    </row>
    <row r="27" spans="1:12" x14ac:dyDescent="0.25">
      <c r="A27" s="54" t="s">
        <v>15</v>
      </c>
      <c r="B27" s="54" t="s">
        <v>16</v>
      </c>
      <c r="C27" s="18" t="s">
        <v>43</v>
      </c>
      <c r="D27" s="18"/>
      <c r="E27" s="18" t="s">
        <v>18</v>
      </c>
      <c r="F27" s="32">
        <f t="shared" si="2"/>
        <v>4476.8813333333337</v>
      </c>
      <c r="G27" s="47">
        <v>209.3</v>
      </c>
      <c r="H27" s="47">
        <v>1688.6320000000001</v>
      </c>
      <c r="I27" s="47">
        <v>3463.395</v>
      </c>
      <c r="J27" s="47">
        <v>3186.0390000000002</v>
      </c>
      <c r="K27" s="47">
        <v>4434.6210000000001</v>
      </c>
      <c r="L27" s="47">
        <v>5809.9840000000004</v>
      </c>
    </row>
    <row r="28" spans="1:12" x14ac:dyDescent="0.25">
      <c r="A28" s="54" t="s">
        <v>15</v>
      </c>
      <c r="B28" s="54" t="s">
        <v>16</v>
      </c>
      <c r="C28" s="18" t="s">
        <v>45</v>
      </c>
      <c r="D28" s="18"/>
      <c r="E28" s="18" t="s">
        <v>18</v>
      </c>
      <c r="F28" s="32">
        <f t="shared" si="2"/>
        <v>4396.6310000000003</v>
      </c>
      <c r="G28" s="47" t="s">
        <v>64</v>
      </c>
      <c r="H28" s="47" t="s">
        <v>64</v>
      </c>
      <c r="I28" s="47" t="s">
        <v>64</v>
      </c>
      <c r="J28" s="47">
        <v>2812.527</v>
      </c>
      <c r="K28" s="47">
        <v>3719.8850000000002</v>
      </c>
      <c r="L28" s="47">
        <v>6657.4809999999998</v>
      </c>
    </row>
    <row r="29" spans="1:12" x14ac:dyDescent="0.25">
      <c r="A29" s="54" t="s">
        <v>15</v>
      </c>
      <c r="B29" s="54" t="s">
        <v>16</v>
      </c>
      <c r="C29" s="18" t="s">
        <v>52</v>
      </c>
      <c r="D29" s="18"/>
      <c r="E29" s="18" t="s">
        <v>18</v>
      </c>
      <c r="F29" s="32">
        <f t="shared" si="2"/>
        <v>3390.4069999999997</v>
      </c>
      <c r="G29" s="47">
        <v>2326.7199999999998</v>
      </c>
      <c r="H29" s="47">
        <v>1947.8030000000001</v>
      </c>
      <c r="I29" s="47">
        <v>1912.287</v>
      </c>
      <c r="J29" s="47">
        <v>4327.424</v>
      </c>
      <c r="K29" s="47">
        <v>2213.88</v>
      </c>
      <c r="L29" s="47">
        <v>3629.9169999999999</v>
      </c>
    </row>
    <row r="30" spans="1:12" x14ac:dyDescent="0.25">
      <c r="A30" s="54" t="s">
        <v>15</v>
      </c>
      <c r="B30" s="54" t="s">
        <v>16</v>
      </c>
      <c r="C30" s="18" t="s">
        <v>97</v>
      </c>
      <c r="D30" s="18"/>
      <c r="E30" s="18" t="s">
        <v>18</v>
      </c>
      <c r="F30" s="32">
        <f t="shared" si="2"/>
        <v>3261.4793333333332</v>
      </c>
      <c r="G30" s="47">
        <v>825.92</v>
      </c>
      <c r="H30" s="47">
        <v>1056.3019999999999</v>
      </c>
      <c r="I30" s="47">
        <v>2862.7979999999998</v>
      </c>
      <c r="J30" s="47">
        <v>2998.9279999999999</v>
      </c>
      <c r="K30" s="47">
        <v>2863.788</v>
      </c>
      <c r="L30" s="47">
        <v>3921.7220000000002</v>
      </c>
    </row>
    <row r="31" spans="1:12" x14ac:dyDescent="0.25">
      <c r="A31" s="54" t="s">
        <v>15</v>
      </c>
      <c r="B31" s="54" t="s">
        <v>16</v>
      </c>
      <c r="C31" s="18" t="s">
        <v>33</v>
      </c>
      <c r="D31" s="18"/>
      <c r="E31" s="18" t="s">
        <v>18</v>
      </c>
      <c r="F31" s="32">
        <f t="shared" si="2"/>
        <v>3001.5920000000001</v>
      </c>
      <c r="G31" s="47">
        <v>3215.56</v>
      </c>
      <c r="H31" s="47">
        <v>3705.2730000000001</v>
      </c>
      <c r="I31" s="47" t="s">
        <v>64</v>
      </c>
      <c r="J31" s="47" t="s">
        <v>64</v>
      </c>
      <c r="K31" s="47">
        <v>4334.2389999999996</v>
      </c>
      <c r="L31" s="47">
        <v>4670.5370000000003</v>
      </c>
    </row>
    <row r="32" spans="1:12" x14ac:dyDescent="0.25">
      <c r="A32" s="54" t="s">
        <v>15</v>
      </c>
      <c r="B32" s="54" t="s">
        <v>16</v>
      </c>
      <c r="C32" s="18" t="s">
        <v>22</v>
      </c>
      <c r="D32" s="18"/>
      <c r="E32" s="18" t="s">
        <v>18</v>
      </c>
      <c r="F32" s="32">
        <f t="shared" si="2"/>
        <v>2897.1656666666663</v>
      </c>
      <c r="G32" s="47">
        <v>2351.33</v>
      </c>
      <c r="H32" s="47">
        <v>1265.578</v>
      </c>
      <c r="I32" s="47">
        <v>2438.6329999999998</v>
      </c>
      <c r="J32" s="47">
        <v>1378.4169999999999</v>
      </c>
      <c r="K32" s="47">
        <v>3481.913</v>
      </c>
      <c r="L32" s="47">
        <v>3831.1669999999999</v>
      </c>
    </row>
    <row r="33" spans="1:12" x14ac:dyDescent="0.25">
      <c r="A33" s="54" t="s">
        <v>15</v>
      </c>
      <c r="B33" s="54" t="s">
        <v>16</v>
      </c>
      <c r="C33" s="18" t="s">
        <v>79</v>
      </c>
      <c r="D33" s="18"/>
      <c r="E33" s="18" t="s">
        <v>18</v>
      </c>
      <c r="F33" s="32">
        <f t="shared" si="2"/>
        <v>2887.4143333333327</v>
      </c>
      <c r="G33" s="47">
        <v>591.28</v>
      </c>
      <c r="H33" s="47">
        <v>848.52099999999996</v>
      </c>
      <c r="I33" s="47">
        <v>1519.1569999999999</v>
      </c>
      <c r="J33" s="47">
        <v>914.43499999999995</v>
      </c>
      <c r="K33" s="47">
        <v>5342.9889999999996</v>
      </c>
      <c r="L33" s="47">
        <v>2404.819</v>
      </c>
    </row>
    <row r="34" spans="1:12" x14ac:dyDescent="0.25">
      <c r="A34" s="54" t="s">
        <v>15</v>
      </c>
      <c r="B34" s="54" t="s">
        <v>16</v>
      </c>
      <c r="C34" s="18" t="s">
        <v>25</v>
      </c>
      <c r="D34" s="18"/>
      <c r="E34" s="18" t="s">
        <v>18</v>
      </c>
      <c r="F34" s="32">
        <f t="shared" si="2"/>
        <v>2303.8766666666666</v>
      </c>
      <c r="G34" s="47">
        <v>2661.14</v>
      </c>
      <c r="H34" s="47">
        <v>2457.4479999999999</v>
      </c>
      <c r="I34" s="47">
        <v>4226.9709999999995</v>
      </c>
      <c r="J34" s="47">
        <v>2319.61</v>
      </c>
      <c r="K34" s="47">
        <v>2271.8090000000002</v>
      </c>
      <c r="L34" s="47">
        <v>2320.2109999999998</v>
      </c>
    </row>
    <row r="35" spans="1:12" x14ac:dyDescent="0.25">
      <c r="A35" s="54" t="s">
        <v>15</v>
      </c>
      <c r="B35" s="54" t="s">
        <v>16</v>
      </c>
      <c r="C35" s="18" t="s">
        <v>120</v>
      </c>
      <c r="D35" s="18"/>
      <c r="E35" s="18" t="s">
        <v>18</v>
      </c>
      <c r="F35" s="32">
        <f t="shared" si="2"/>
        <v>2260.6363333333334</v>
      </c>
      <c r="G35" s="47">
        <v>930.01</v>
      </c>
      <c r="H35" s="47">
        <v>1126.9839999999999</v>
      </c>
      <c r="I35" s="47">
        <v>922.78200000000004</v>
      </c>
      <c r="J35" s="47">
        <v>973.70100000000002</v>
      </c>
      <c r="K35" s="47">
        <v>1669.335</v>
      </c>
      <c r="L35" s="47">
        <v>4138.8729999999996</v>
      </c>
    </row>
    <row r="36" spans="1:12" x14ac:dyDescent="0.25">
      <c r="A36" s="54" t="s">
        <v>15</v>
      </c>
      <c r="B36" s="54" t="s">
        <v>16</v>
      </c>
      <c r="C36" s="18" t="s">
        <v>32</v>
      </c>
      <c r="D36" s="18"/>
      <c r="E36" s="18" t="s">
        <v>18</v>
      </c>
      <c r="F36" s="32">
        <f t="shared" si="2"/>
        <v>2254.8163333333337</v>
      </c>
      <c r="G36" s="47">
        <v>1636.48</v>
      </c>
      <c r="H36" s="47">
        <v>1409.6010000000001</v>
      </c>
      <c r="I36" s="47">
        <v>3905.4630000000002</v>
      </c>
      <c r="J36" s="47">
        <v>1672.655</v>
      </c>
      <c r="K36" s="47">
        <v>1827.461</v>
      </c>
      <c r="L36" s="47">
        <v>3264.3330000000001</v>
      </c>
    </row>
    <row r="37" spans="1:12" x14ac:dyDescent="0.25">
      <c r="A37" s="54" t="s">
        <v>15</v>
      </c>
      <c r="B37" s="54" t="s">
        <v>16</v>
      </c>
      <c r="C37" s="18" t="s">
        <v>69</v>
      </c>
      <c r="D37" s="18"/>
      <c r="E37" s="18" t="s">
        <v>18</v>
      </c>
      <c r="F37" s="32">
        <f t="shared" si="2"/>
        <v>2241.9286666666662</v>
      </c>
      <c r="G37" s="47">
        <v>2152.37</v>
      </c>
      <c r="H37" s="47">
        <v>897.70100000000002</v>
      </c>
      <c r="I37" s="47">
        <v>1604.02</v>
      </c>
      <c r="J37" s="47">
        <v>1679.63</v>
      </c>
      <c r="K37" s="47">
        <v>3210.5189999999998</v>
      </c>
      <c r="L37" s="47">
        <v>1835.6369999999999</v>
      </c>
    </row>
    <row r="38" spans="1:12" x14ac:dyDescent="0.25">
      <c r="A38" s="54" t="s">
        <v>15</v>
      </c>
      <c r="B38" s="54" t="s">
        <v>16</v>
      </c>
      <c r="C38" s="18" t="s">
        <v>23</v>
      </c>
      <c r="D38" s="18"/>
      <c r="E38" s="18" t="s">
        <v>18</v>
      </c>
      <c r="F38" s="32">
        <f t="shared" si="2"/>
        <v>1920.5600000000002</v>
      </c>
      <c r="G38" s="47">
        <v>1194.73</v>
      </c>
      <c r="H38" s="47">
        <v>968.59900000000005</v>
      </c>
      <c r="I38" s="47">
        <v>1276.3530000000001</v>
      </c>
      <c r="J38" s="47">
        <v>1134.183</v>
      </c>
      <c r="K38" s="47">
        <v>1749.7070000000001</v>
      </c>
      <c r="L38" s="47">
        <v>2877.79</v>
      </c>
    </row>
    <row r="39" spans="1:12" x14ac:dyDescent="0.25">
      <c r="A39" s="54" t="s">
        <v>15</v>
      </c>
      <c r="B39" s="54" t="s">
        <v>16</v>
      </c>
      <c r="C39" s="18" t="s">
        <v>59</v>
      </c>
      <c r="D39" s="18"/>
      <c r="E39" s="18" t="s">
        <v>18</v>
      </c>
      <c r="F39" s="32">
        <f t="shared" ref="F39:F70" si="3">SUM(J39:L39)/3</f>
        <v>1565.5619999999999</v>
      </c>
      <c r="G39" s="47">
        <v>201.66</v>
      </c>
      <c r="H39" s="47">
        <v>255.821</v>
      </c>
      <c r="I39" s="47">
        <v>763.85799999999995</v>
      </c>
      <c r="J39" s="47">
        <v>1908.153</v>
      </c>
      <c r="K39" s="47">
        <v>1809.914</v>
      </c>
      <c r="L39" s="47">
        <v>978.61900000000003</v>
      </c>
    </row>
    <row r="40" spans="1:12" x14ac:dyDescent="0.25">
      <c r="A40" s="54" t="s">
        <v>15</v>
      </c>
      <c r="B40" s="54" t="s">
        <v>16</v>
      </c>
      <c r="C40" s="18" t="s">
        <v>41</v>
      </c>
      <c r="D40" s="18"/>
      <c r="E40" s="18" t="s">
        <v>18</v>
      </c>
      <c r="F40" s="32">
        <f t="shared" si="3"/>
        <v>1205.0576666666668</v>
      </c>
      <c r="G40" s="47">
        <v>712.39</v>
      </c>
      <c r="H40" s="47" t="s">
        <v>64</v>
      </c>
      <c r="I40" s="47" t="s">
        <v>64</v>
      </c>
      <c r="J40" s="47">
        <v>3615.172</v>
      </c>
      <c r="K40" s="47" t="s">
        <v>64</v>
      </c>
      <c r="L40" s="47">
        <v>1E-3</v>
      </c>
    </row>
    <row r="41" spans="1:12" x14ac:dyDescent="0.25">
      <c r="A41" s="54" t="s">
        <v>15</v>
      </c>
      <c r="B41" s="54" t="s">
        <v>16</v>
      </c>
      <c r="C41" s="18" t="s">
        <v>111</v>
      </c>
      <c r="D41" s="18"/>
      <c r="E41" s="18" t="s">
        <v>18</v>
      </c>
      <c r="F41" s="32">
        <f t="shared" si="3"/>
        <v>1154.3153333333332</v>
      </c>
      <c r="G41" s="47">
        <v>661.77</v>
      </c>
      <c r="H41" s="47">
        <v>1215.1379999999999</v>
      </c>
      <c r="I41" s="47">
        <v>1081.211</v>
      </c>
      <c r="J41" s="47">
        <v>898.45299999999997</v>
      </c>
      <c r="K41" s="47">
        <v>1187.607</v>
      </c>
      <c r="L41" s="47">
        <v>1376.886</v>
      </c>
    </row>
    <row r="42" spans="1:12" x14ac:dyDescent="0.25">
      <c r="A42" s="54" t="s">
        <v>15</v>
      </c>
      <c r="B42" s="54" t="s">
        <v>16</v>
      </c>
      <c r="C42" s="18" t="s">
        <v>29</v>
      </c>
      <c r="D42" s="18"/>
      <c r="E42" s="18" t="s">
        <v>18</v>
      </c>
      <c r="F42" s="32">
        <f t="shared" si="3"/>
        <v>976.99933333333331</v>
      </c>
      <c r="G42" s="47">
        <v>3.69</v>
      </c>
      <c r="H42" s="47" t="s">
        <v>64</v>
      </c>
      <c r="I42" s="47">
        <v>15.55</v>
      </c>
      <c r="J42" s="47">
        <v>745.47299999999996</v>
      </c>
      <c r="K42" s="47">
        <v>1528.027</v>
      </c>
      <c r="L42" s="47">
        <v>657.49800000000005</v>
      </c>
    </row>
    <row r="43" spans="1:12" x14ac:dyDescent="0.25">
      <c r="A43" s="54" t="s">
        <v>15</v>
      </c>
      <c r="B43" s="54" t="s">
        <v>16</v>
      </c>
      <c r="C43" s="18" t="s">
        <v>72</v>
      </c>
      <c r="D43" s="18"/>
      <c r="E43" s="18" t="s">
        <v>18</v>
      </c>
      <c r="F43" s="32">
        <f t="shared" si="3"/>
        <v>829.12166666666656</v>
      </c>
      <c r="G43" s="47" t="s">
        <v>64</v>
      </c>
      <c r="H43" s="47">
        <v>0.629</v>
      </c>
      <c r="I43" s="47">
        <v>56.206000000000003</v>
      </c>
      <c r="J43" s="47">
        <v>381.48</v>
      </c>
      <c r="K43" s="47">
        <v>234.71100000000001</v>
      </c>
      <c r="L43" s="47">
        <v>1871.174</v>
      </c>
    </row>
    <row r="44" spans="1:12" x14ac:dyDescent="0.25">
      <c r="A44" s="54" t="s">
        <v>15</v>
      </c>
      <c r="B44" s="54" t="s">
        <v>16</v>
      </c>
      <c r="C44" s="18" t="s">
        <v>65</v>
      </c>
      <c r="D44" s="18"/>
      <c r="E44" s="18" t="s">
        <v>18</v>
      </c>
      <c r="F44" s="32">
        <f t="shared" si="3"/>
        <v>720.65500000000009</v>
      </c>
      <c r="G44" s="47" t="s">
        <v>64</v>
      </c>
      <c r="H44" s="47" t="s">
        <v>64</v>
      </c>
      <c r="I44" s="47">
        <v>331.67</v>
      </c>
      <c r="J44" s="47">
        <v>498.38200000000001</v>
      </c>
      <c r="K44" s="47">
        <v>945.02700000000004</v>
      </c>
      <c r="L44" s="47">
        <v>718.55600000000004</v>
      </c>
    </row>
    <row r="45" spans="1:12" x14ac:dyDescent="0.25">
      <c r="A45" s="54" t="s">
        <v>15</v>
      </c>
      <c r="B45" s="54" t="s">
        <v>16</v>
      </c>
      <c r="C45" s="18" t="s">
        <v>89</v>
      </c>
      <c r="D45" s="18"/>
      <c r="E45" s="18" t="s">
        <v>18</v>
      </c>
      <c r="F45" s="32">
        <f t="shared" si="3"/>
        <v>703.5093333333333</v>
      </c>
      <c r="G45" s="47">
        <v>250.21</v>
      </c>
      <c r="H45" s="47">
        <v>402.24099999999999</v>
      </c>
      <c r="I45" s="47">
        <v>447.58600000000001</v>
      </c>
      <c r="J45" s="47">
        <v>413.71300000000002</v>
      </c>
      <c r="K45" s="47">
        <v>716.58799999999997</v>
      </c>
      <c r="L45" s="47">
        <v>980.22699999999998</v>
      </c>
    </row>
    <row r="46" spans="1:12" x14ac:dyDescent="0.25">
      <c r="A46" s="54" t="s">
        <v>15</v>
      </c>
      <c r="B46" s="54" t="s">
        <v>16</v>
      </c>
      <c r="C46" s="18" t="s">
        <v>62</v>
      </c>
      <c r="D46" s="18"/>
      <c r="E46" s="18" t="s">
        <v>18</v>
      </c>
      <c r="F46" s="32">
        <f t="shared" si="3"/>
        <v>678.72900000000016</v>
      </c>
      <c r="G46" s="47">
        <v>6837.81</v>
      </c>
      <c r="H46" s="47">
        <v>33.268000000000001</v>
      </c>
      <c r="I46" s="47">
        <v>293.25599999999997</v>
      </c>
      <c r="J46" s="47">
        <v>161.006</v>
      </c>
      <c r="K46" s="47">
        <v>1027.0050000000001</v>
      </c>
      <c r="L46" s="47">
        <v>848.17600000000004</v>
      </c>
    </row>
    <row r="47" spans="1:12" x14ac:dyDescent="0.25">
      <c r="A47" s="54" t="s">
        <v>15</v>
      </c>
      <c r="B47" s="54" t="s">
        <v>16</v>
      </c>
      <c r="C47" s="18" t="s">
        <v>54</v>
      </c>
      <c r="D47" s="18"/>
      <c r="E47" s="18" t="s">
        <v>18</v>
      </c>
      <c r="F47" s="32">
        <f t="shared" si="3"/>
        <v>678.15133333333335</v>
      </c>
      <c r="G47" s="47">
        <v>402.06</v>
      </c>
      <c r="H47" s="47">
        <v>304.80500000000001</v>
      </c>
      <c r="I47" s="47">
        <v>431.83100000000002</v>
      </c>
      <c r="J47" s="47">
        <v>753.976</v>
      </c>
      <c r="K47" s="47">
        <v>651.81700000000001</v>
      </c>
      <c r="L47" s="47">
        <v>628.66099999999994</v>
      </c>
    </row>
    <row r="48" spans="1:12" x14ac:dyDescent="0.25">
      <c r="A48" s="54" t="s">
        <v>15</v>
      </c>
      <c r="B48" s="54" t="s">
        <v>16</v>
      </c>
      <c r="C48" s="18" t="s">
        <v>100</v>
      </c>
      <c r="D48" s="18"/>
      <c r="E48" s="18" t="s">
        <v>18</v>
      </c>
      <c r="F48" s="32">
        <f t="shared" si="3"/>
        <v>593.899</v>
      </c>
      <c r="G48" s="47">
        <v>472.56</v>
      </c>
      <c r="H48" s="47">
        <v>689.83199999999999</v>
      </c>
      <c r="I48" s="47">
        <v>190.68700000000001</v>
      </c>
      <c r="J48" s="47">
        <v>428.38099999999997</v>
      </c>
      <c r="K48" s="47">
        <v>383.601</v>
      </c>
      <c r="L48" s="47">
        <v>969.71500000000003</v>
      </c>
    </row>
    <row r="49" spans="1:12" x14ac:dyDescent="0.25">
      <c r="A49" s="54" t="s">
        <v>15</v>
      </c>
      <c r="B49" s="54" t="s">
        <v>16</v>
      </c>
      <c r="C49" s="18" t="s">
        <v>74</v>
      </c>
      <c r="D49" s="18"/>
      <c r="E49" s="18" t="s">
        <v>18</v>
      </c>
      <c r="F49" s="32">
        <f t="shared" si="3"/>
        <v>533.62066666666669</v>
      </c>
      <c r="G49" s="47" t="s">
        <v>64</v>
      </c>
      <c r="H49" s="47" t="s">
        <v>64</v>
      </c>
      <c r="I49" s="47">
        <v>32.052</v>
      </c>
      <c r="J49" s="47">
        <v>346.17099999999999</v>
      </c>
      <c r="K49" s="47">
        <v>635.31600000000003</v>
      </c>
      <c r="L49" s="47">
        <v>619.375</v>
      </c>
    </row>
    <row r="50" spans="1:12" x14ac:dyDescent="0.25">
      <c r="A50" s="54" t="s">
        <v>15</v>
      </c>
      <c r="B50" s="54" t="s">
        <v>16</v>
      </c>
      <c r="C50" s="18" t="s">
        <v>50</v>
      </c>
      <c r="D50" s="18"/>
      <c r="E50" s="18" t="s">
        <v>18</v>
      </c>
      <c r="F50" s="32">
        <f t="shared" si="3"/>
        <v>484.91499999999996</v>
      </c>
      <c r="G50" s="47">
        <v>425.51</v>
      </c>
      <c r="H50" s="47">
        <v>319.11200000000002</v>
      </c>
      <c r="I50" s="47">
        <v>516.02300000000002</v>
      </c>
      <c r="J50" s="47">
        <v>365.46600000000001</v>
      </c>
      <c r="K50" s="47">
        <v>314.90300000000002</v>
      </c>
      <c r="L50" s="47">
        <v>774.37599999999998</v>
      </c>
    </row>
    <row r="51" spans="1:12" x14ac:dyDescent="0.25">
      <c r="A51" s="54" t="s">
        <v>15</v>
      </c>
      <c r="B51" s="54" t="s">
        <v>16</v>
      </c>
      <c r="C51" s="18" t="s">
        <v>102</v>
      </c>
      <c r="D51" s="18"/>
      <c r="E51" s="18" t="s">
        <v>18</v>
      </c>
      <c r="F51" s="32">
        <f t="shared" si="3"/>
        <v>432.94766666666663</v>
      </c>
      <c r="G51" s="47" t="s">
        <v>64</v>
      </c>
      <c r="H51" s="47">
        <v>1552.703</v>
      </c>
      <c r="I51" s="47">
        <v>505.77199999999999</v>
      </c>
      <c r="J51" s="47">
        <v>57.457000000000001</v>
      </c>
      <c r="K51" s="47">
        <v>861.74599999999998</v>
      </c>
      <c r="L51" s="47">
        <v>379.64</v>
      </c>
    </row>
    <row r="52" spans="1:12" x14ac:dyDescent="0.25">
      <c r="A52" s="54" t="s">
        <v>15</v>
      </c>
      <c r="B52" s="54" t="s">
        <v>16</v>
      </c>
      <c r="C52" s="18" t="s">
        <v>49</v>
      </c>
      <c r="D52" s="18"/>
      <c r="E52" s="18" t="s">
        <v>18</v>
      </c>
      <c r="F52" s="32">
        <f t="shared" si="3"/>
        <v>416.84133333333335</v>
      </c>
      <c r="G52" s="47">
        <v>102.39</v>
      </c>
      <c r="H52" s="47">
        <v>64.519000000000005</v>
      </c>
      <c r="I52" s="47">
        <v>96.122</v>
      </c>
      <c r="J52" s="47">
        <v>584.86900000000003</v>
      </c>
      <c r="K52" s="47">
        <v>486.07</v>
      </c>
      <c r="L52" s="47">
        <v>179.58500000000001</v>
      </c>
    </row>
    <row r="53" spans="1:12" x14ac:dyDescent="0.25">
      <c r="A53" s="54" t="s">
        <v>15</v>
      </c>
      <c r="B53" s="54" t="s">
        <v>16</v>
      </c>
      <c r="C53" s="18" t="s">
        <v>206</v>
      </c>
      <c r="D53" s="18"/>
      <c r="E53" s="18" t="s">
        <v>18</v>
      </c>
      <c r="F53" s="32">
        <f t="shared" si="3"/>
        <v>366.74566666666669</v>
      </c>
      <c r="G53" s="47">
        <v>27.55</v>
      </c>
      <c r="H53" s="47" t="s">
        <v>64</v>
      </c>
      <c r="I53" s="47" t="s">
        <v>64</v>
      </c>
      <c r="J53" s="47">
        <v>68.408000000000001</v>
      </c>
      <c r="K53" s="47">
        <v>294.97899999999998</v>
      </c>
      <c r="L53" s="47">
        <v>736.85</v>
      </c>
    </row>
    <row r="54" spans="1:12" x14ac:dyDescent="0.25">
      <c r="A54" s="54" t="s">
        <v>15</v>
      </c>
      <c r="B54" s="54" t="s">
        <v>16</v>
      </c>
      <c r="C54" s="18" t="s">
        <v>63</v>
      </c>
      <c r="D54" s="18"/>
      <c r="E54" s="18" t="s">
        <v>18</v>
      </c>
      <c r="F54" s="32">
        <f t="shared" si="3"/>
        <v>364.04933333333332</v>
      </c>
      <c r="G54" s="47">
        <v>1192.1199999999999</v>
      </c>
      <c r="H54" s="47">
        <v>225.96600000000001</v>
      </c>
      <c r="I54" s="47">
        <v>452.447</v>
      </c>
      <c r="J54" s="47">
        <v>278.029</v>
      </c>
      <c r="K54" s="47">
        <v>365.16399999999999</v>
      </c>
      <c r="L54" s="47">
        <v>448.95499999999998</v>
      </c>
    </row>
    <row r="55" spans="1:12" x14ac:dyDescent="0.25">
      <c r="A55" s="54" t="s">
        <v>15</v>
      </c>
      <c r="B55" s="54" t="s">
        <v>16</v>
      </c>
      <c r="C55" s="18" t="s">
        <v>51</v>
      </c>
      <c r="D55" s="18"/>
      <c r="E55" s="18" t="s">
        <v>18</v>
      </c>
      <c r="F55" s="32">
        <f t="shared" si="3"/>
        <v>344.73433333333332</v>
      </c>
      <c r="G55" s="47">
        <v>368.73</v>
      </c>
      <c r="H55" s="47">
        <v>439.89499999999998</v>
      </c>
      <c r="I55" s="47">
        <v>426.65300000000002</v>
      </c>
      <c r="J55" s="47">
        <v>489.1</v>
      </c>
      <c r="K55" s="47">
        <v>311.78300000000002</v>
      </c>
      <c r="L55" s="47">
        <v>233.32</v>
      </c>
    </row>
    <row r="56" spans="1:12" x14ac:dyDescent="0.25">
      <c r="A56" s="54" t="s">
        <v>15</v>
      </c>
      <c r="B56" s="54" t="s">
        <v>16</v>
      </c>
      <c r="C56" s="18" t="s">
        <v>101</v>
      </c>
      <c r="D56" s="18"/>
      <c r="E56" s="18" t="s">
        <v>18</v>
      </c>
      <c r="F56" s="32">
        <f t="shared" si="3"/>
        <v>327.67399999999998</v>
      </c>
      <c r="G56" s="47">
        <v>177.5</v>
      </c>
      <c r="H56" s="47">
        <v>624.452</v>
      </c>
      <c r="I56" s="47">
        <v>1404.6079999999999</v>
      </c>
      <c r="J56" s="47">
        <v>292.834</v>
      </c>
      <c r="K56" s="47">
        <v>561.149</v>
      </c>
      <c r="L56" s="47">
        <v>129.03899999999999</v>
      </c>
    </row>
    <row r="57" spans="1:12" x14ac:dyDescent="0.25">
      <c r="A57" s="54" t="s">
        <v>15</v>
      </c>
      <c r="B57" s="54" t="s">
        <v>16</v>
      </c>
      <c r="C57" s="18" t="s">
        <v>77</v>
      </c>
      <c r="D57" s="18"/>
      <c r="E57" s="18" t="s">
        <v>18</v>
      </c>
      <c r="F57" s="32">
        <f t="shared" si="3"/>
        <v>225.84966666666665</v>
      </c>
      <c r="G57" s="47">
        <v>19.62</v>
      </c>
      <c r="H57" s="47">
        <v>69.058999999999997</v>
      </c>
      <c r="I57" s="47">
        <v>76.576999999999998</v>
      </c>
      <c r="J57" s="47">
        <v>58.58</v>
      </c>
      <c r="K57" s="47">
        <v>258.76499999999999</v>
      </c>
      <c r="L57" s="47">
        <v>360.20400000000001</v>
      </c>
    </row>
    <row r="58" spans="1:12" x14ac:dyDescent="0.25">
      <c r="A58" s="54" t="s">
        <v>15</v>
      </c>
      <c r="B58" s="54" t="s">
        <v>16</v>
      </c>
      <c r="C58" s="18" t="s">
        <v>73</v>
      </c>
      <c r="D58" s="18"/>
      <c r="E58" s="18" t="s">
        <v>18</v>
      </c>
      <c r="F58" s="32">
        <f t="shared" si="3"/>
        <v>225.614</v>
      </c>
      <c r="G58" s="47" t="s">
        <v>64</v>
      </c>
      <c r="H58" s="47">
        <v>11.423999999999999</v>
      </c>
      <c r="I58" s="47">
        <v>17.613</v>
      </c>
      <c r="J58" s="47">
        <v>34.015999999999998</v>
      </c>
      <c r="K58" s="47">
        <v>388.44499999999999</v>
      </c>
      <c r="L58" s="47">
        <v>254.381</v>
      </c>
    </row>
    <row r="59" spans="1:12" x14ac:dyDescent="0.25">
      <c r="A59" s="54" t="s">
        <v>15</v>
      </c>
      <c r="B59" s="54" t="s">
        <v>16</v>
      </c>
      <c r="C59" s="18" t="s">
        <v>47</v>
      </c>
      <c r="D59" s="18"/>
      <c r="E59" s="18" t="s">
        <v>18</v>
      </c>
      <c r="F59" s="32">
        <f t="shared" si="3"/>
        <v>213.88433333333333</v>
      </c>
      <c r="G59" s="47">
        <v>353.01</v>
      </c>
      <c r="H59" s="47">
        <v>254.167</v>
      </c>
      <c r="I59" s="47">
        <v>66.430000000000007</v>
      </c>
      <c r="J59" s="47">
        <v>218.97399999999999</v>
      </c>
      <c r="K59" s="47">
        <v>155.53200000000001</v>
      </c>
      <c r="L59" s="47">
        <v>267.14699999999999</v>
      </c>
    </row>
    <row r="60" spans="1:12" x14ac:dyDescent="0.25">
      <c r="A60" s="54" t="s">
        <v>15</v>
      </c>
      <c r="B60" s="54" t="s">
        <v>16</v>
      </c>
      <c r="C60" s="18" t="s">
        <v>126</v>
      </c>
      <c r="D60" s="18"/>
      <c r="E60" s="18" t="s">
        <v>18</v>
      </c>
      <c r="F60" s="32">
        <f t="shared" si="3"/>
        <v>212.5806666666667</v>
      </c>
      <c r="G60" s="47" t="s">
        <v>64</v>
      </c>
      <c r="H60" s="47" t="s">
        <v>64</v>
      </c>
      <c r="I60" s="47">
        <v>192.13499999999999</v>
      </c>
      <c r="J60" s="47">
        <v>174.66499999999999</v>
      </c>
      <c r="K60" s="47">
        <v>400.17500000000001</v>
      </c>
      <c r="L60" s="47">
        <v>62.902000000000001</v>
      </c>
    </row>
    <row r="61" spans="1:12" x14ac:dyDescent="0.25">
      <c r="A61" s="54" t="s">
        <v>15</v>
      </c>
      <c r="B61" s="54" t="s">
        <v>16</v>
      </c>
      <c r="C61" s="18" t="s">
        <v>87</v>
      </c>
      <c r="D61" s="18"/>
      <c r="E61" s="18" t="s">
        <v>18</v>
      </c>
      <c r="F61" s="32">
        <f t="shared" si="3"/>
        <v>195.16366666666667</v>
      </c>
      <c r="G61" s="47">
        <v>24.68</v>
      </c>
      <c r="H61" s="47" t="s">
        <v>64</v>
      </c>
      <c r="I61" s="47" t="s">
        <v>64</v>
      </c>
      <c r="J61" s="47">
        <v>65.465999999999994</v>
      </c>
      <c r="K61" s="47">
        <v>520.02499999999998</v>
      </c>
      <c r="L61" s="47" t="s">
        <v>64</v>
      </c>
    </row>
    <row r="62" spans="1:12" x14ac:dyDescent="0.25">
      <c r="A62" s="54" t="s">
        <v>15</v>
      </c>
      <c r="B62" s="54" t="s">
        <v>16</v>
      </c>
      <c r="C62" s="18" t="s">
        <v>165</v>
      </c>
      <c r="D62" s="18"/>
      <c r="E62" s="18" t="s">
        <v>18</v>
      </c>
      <c r="F62" s="32">
        <f t="shared" si="3"/>
        <v>173.25399999999999</v>
      </c>
      <c r="G62" s="47">
        <v>28.75</v>
      </c>
      <c r="H62" s="47">
        <v>27.318000000000001</v>
      </c>
      <c r="I62" s="47">
        <v>73.387</v>
      </c>
      <c r="J62" s="47">
        <v>247.45699999999999</v>
      </c>
      <c r="K62" s="47">
        <v>197.142</v>
      </c>
      <c r="L62" s="47">
        <v>75.162999999999997</v>
      </c>
    </row>
    <row r="63" spans="1:12" x14ac:dyDescent="0.25">
      <c r="A63" s="54" t="s">
        <v>15</v>
      </c>
      <c r="B63" s="54" t="s">
        <v>16</v>
      </c>
      <c r="C63" s="18" t="s">
        <v>108</v>
      </c>
      <c r="D63" s="18"/>
      <c r="E63" s="18" t="s">
        <v>18</v>
      </c>
      <c r="F63" s="32">
        <f t="shared" si="3"/>
        <v>172.55966666666666</v>
      </c>
      <c r="G63" s="47" t="s">
        <v>64</v>
      </c>
      <c r="H63" s="47" t="s">
        <v>64</v>
      </c>
      <c r="I63" s="47">
        <v>2.2759999999999998</v>
      </c>
      <c r="J63" s="47">
        <v>137.89599999999999</v>
      </c>
      <c r="K63" s="47">
        <v>42.985999999999997</v>
      </c>
      <c r="L63" s="47">
        <v>336.79700000000003</v>
      </c>
    </row>
    <row r="64" spans="1:12" x14ac:dyDescent="0.25">
      <c r="A64" s="54" t="s">
        <v>15</v>
      </c>
      <c r="B64" s="54" t="s">
        <v>16</v>
      </c>
      <c r="C64" s="18" t="s">
        <v>71</v>
      </c>
      <c r="D64" s="18"/>
      <c r="E64" s="18" t="s">
        <v>18</v>
      </c>
      <c r="F64" s="32">
        <f t="shared" si="3"/>
        <v>162.32266666666666</v>
      </c>
      <c r="G64" s="47" t="s">
        <v>64</v>
      </c>
      <c r="H64" s="47" t="s">
        <v>64</v>
      </c>
      <c r="I64" s="47">
        <v>2.3559999999999999</v>
      </c>
      <c r="J64" s="47">
        <v>11.39</v>
      </c>
      <c r="K64" s="47">
        <v>305.928</v>
      </c>
      <c r="L64" s="47">
        <v>169.65</v>
      </c>
    </row>
    <row r="65" spans="1:12" x14ac:dyDescent="0.25">
      <c r="A65" s="54" t="s">
        <v>15</v>
      </c>
      <c r="B65" s="54" t="s">
        <v>16</v>
      </c>
      <c r="C65" s="18" t="s">
        <v>149</v>
      </c>
      <c r="D65" s="18"/>
      <c r="E65" s="18" t="s">
        <v>18</v>
      </c>
      <c r="F65" s="32">
        <f t="shared" si="3"/>
        <v>156.91266666666667</v>
      </c>
      <c r="G65" s="47">
        <v>2.9</v>
      </c>
      <c r="H65" s="47">
        <v>34.658999999999999</v>
      </c>
      <c r="I65" s="47" t="s">
        <v>64</v>
      </c>
      <c r="J65" s="47">
        <v>164.47200000000001</v>
      </c>
      <c r="K65" s="47">
        <v>270.721</v>
      </c>
      <c r="L65" s="47">
        <v>35.545000000000002</v>
      </c>
    </row>
    <row r="66" spans="1:12" x14ac:dyDescent="0.25">
      <c r="A66" s="54" t="s">
        <v>15</v>
      </c>
      <c r="B66" s="54" t="s">
        <v>16</v>
      </c>
      <c r="C66" s="18" t="s">
        <v>154</v>
      </c>
      <c r="D66" s="18"/>
      <c r="E66" s="18" t="s">
        <v>18</v>
      </c>
      <c r="F66" s="32">
        <f t="shared" si="3"/>
        <v>155.70166666666665</v>
      </c>
      <c r="G66" s="47">
        <v>7.0000000000000007E-2</v>
      </c>
      <c r="H66" s="47">
        <v>65.986999999999995</v>
      </c>
      <c r="I66" s="47">
        <v>299.38200000000001</v>
      </c>
      <c r="J66" s="47">
        <v>153.25399999999999</v>
      </c>
      <c r="K66" s="47">
        <v>141.57400000000001</v>
      </c>
      <c r="L66" s="47">
        <v>172.27699999999999</v>
      </c>
    </row>
    <row r="67" spans="1:12" x14ac:dyDescent="0.25">
      <c r="A67" s="54" t="s">
        <v>15</v>
      </c>
      <c r="B67" s="54" t="s">
        <v>16</v>
      </c>
      <c r="C67" s="18" t="s">
        <v>116</v>
      </c>
      <c r="D67" s="18"/>
      <c r="E67" s="18" t="s">
        <v>18</v>
      </c>
      <c r="F67" s="32">
        <f t="shared" si="3"/>
        <v>128.77433333333332</v>
      </c>
      <c r="G67" s="47">
        <v>14.02</v>
      </c>
      <c r="H67" s="47" t="s">
        <v>64</v>
      </c>
      <c r="I67" s="47">
        <v>37.954000000000001</v>
      </c>
      <c r="J67" s="47">
        <v>117.107</v>
      </c>
      <c r="K67" s="47">
        <v>119.91200000000001</v>
      </c>
      <c r="L67" s="47">
        <v>149.304</v>
      </c>
    </row>
    <row r="68" spans="1:12" x14ac:dyDescent="0.25">
      <c r="A68" s="54" t="s">
        <v>15</v>
      </c>
      <c r="B68" s="54" t="s">
        <v>16</v>
      </c>
      <c r="C68" s="18" t="s">
        <v>76</v>
      </c>
      <c r="D68" s="18"/>
      <c r="E68" s="18" t="s">
        <v>18</v>
      </c>
      <c r="F68" s="32">
        <f t="shared" si="3"/>
        <v>117.29</v>
      </c>
      <c r="G68" s="47">
        <v>23.36</v>
      </c>
      <c r="H68" s="47" t="s">
        <v>64</v>
      </c>
      <c r="I68" s="47">
        <v>48.237000000000002</v>
      </c>
      <c r="J68" s="47">
        <v>132.43700000000001</v>
      </c>
      <c r="K68" s="47">
        <v>25.512</v>
      </c>
      <c r="L68" s="47">
        <v>193.92099999999999</v>
      </c>
    </row>
    <row r="69" spans="1:12" x14ac:dyDescent="0.25">
      <c r="A69" s="54" t="s">
        <v>15</v>
      </c>
      <c r="B69" s="54" t="s">
        <v>16</v>
      </c>
      <c r="C69" s="18" t="s">
        <v>119</v>
      </c>
      <c r="D69" s="18"/>
      <c r="E69" s="18" t="s">
        <v>18</v>
      </c>
      <c r="F69" s="32">
        <f t="shared" si="3"/>
        <v>90.990666666666655</v>
      </c>
      <c r="G69" s="47" t="s">
        <v>64</v>
      </c>
      <c r="H69" s="47">
        <v>2.8000000000000001E-2</v>
      </c>
      <c r="I69" s="47" t="s">
        <v>64</v>
      </c>
      <c r="J69" s="47" t="s">
        <v>64</v>
      </c>
      <c r="K69" s="47">
        <v>272.97199999999998</v>
      </c>
      <c r="L69" s="47" t="s">
        <v>64</v>
      </c>
    </row>
    <row r="70" spans="1:12" x14ac:dyDescent="0.25">
      <c r="A70" s="54" t="s">
        <v>15</v>
      </c>
      <c r="B70" s="54" t="s">
        <v>16</v>
      </c>
      <c r="C70" s="18" t="s">
        <v>134</v>
      </c>
      <c r="D70" s="18"/>
      <c r="E70" s="18" t="s">
        <v>18</v>
      </c>
      <c r="F70" s="32">
        <f t="shared" si="3"/>
        <v>89.120666666666679</v>
      </c>
      <c r="G70" s="47">
        <v>16.3</v>
      </c>
      <c r="H70" s="47" t="s">
        <v>64</v>
      </c>
      <c r="I70" s="47" t="s">
        <v>64</v>
      </c>
      <c r="J70" s="47" t="s">
        <v>64</v>
      </c>
      <c r="K70" s="47">
        <v>1.0049999999999999</v>
      </c>
      <c r="L70" s="47">
        <v>266.35700000000003</v>
      </c>
    </row>
    <row r="71" spans="1:12" x14ac:dyDescent="0.25">
      <c r="A71" s="54" t="s">
        <v>15</v>
      </c>
      <c r="B71" s="54" t="s">
        <v>16</v>
      </c>
      <c r="C71" s="18" t="s">
        <v>31</v>
      </c>
      <c r="D71" s="18"/>
      <c r="E71" s="18" t="s">
        <v>18</v>
      </c>
      <c r="F71" s="32">
        <f t="shared" ref="F71:F134" si="4">SUM(J71:L71)/3</f>
        <v>86.364666666666665</v>
      </c>
      <c r="G71" s="47" t="s">
        <v>64</v>
      </c>
      <c r="H71" s="47">
        <v>51.177</v>
      </c>
      <c r="I71" s="47">
        <v>312.88</v>
      </c>
      <c r="J71" s="47">
        <v>55.987000000000002</v>
      </c>
      <c r="K71" s="47">
        <v>97.537000000000006</v>
      </c>
      <c r="L71" s="47">
        <v>105.57</v>
      </c>
    </row>
    <row r="72" spans="1:12" x14ac:dyDescent="0.25">
      <c r="A72" s="54" t="s">
        <v>15</v>
      </c>
      <c r="B72" s="54" t="s">
        <v>16</v>
      </c>
      <c r="C72" s="18" t="s">
        <v>61</v>
      </c>
      <c r="D72" s="18"/>
      <c r="E72" s="18" t="s">
        <v>18</v>
      </c>
      <c r="F72" s="32">
        <f t="shared" si="4"/>
        <v>83.134666666666661</v>
      </c>
      <c r="G72" s="47">
        <v>173.42</v>
      </c>
      <c r="H72" s="47">
        <v>1107.778</v>
      </c>
      <c r="I72" s="47">
        <v>4668.3879999999999</v>
      </c>
      <c r="J72" s="47">
        <v>67.861999999999995</v>
      </c>
      <c r="K72" s="47">
        <v>29.056000000000001</v>
      </c>
      <c r="L72" s="47">
        <v>152.48599999999999</v>
      </c>
    </row>
    <row r="73" spans="1:12" x14ac:dyDescent="0.25">
      <c r="A73" s="54" t="s">
        <v>15</v>
      </c>
      <c r="B73" s="54" t="s">
        <v>16</v>
      </c>
      <c r="C73" s="18" t="s">
        <v>171</v>
      </c>
      <c r="D73" s="18"/>
      <c r="E73" s="18" t="s">
        <v>18</v>
      </c>
      <c r="F73" s="32">
        <f t="shared" si="4"/>
        <v>74.74966666666667</v>
      </c>
      <c r="G73" s="47">
        <v>10.82</v>
      </c>
      <c r="H73" s="47">
        <v>71.793000000000006</v>
      </c>
      <c r="I73" s="47">
        <v>217.42500000000001</v>
      </c>
      <c r="J73" s="47">
        <v>202.703</v>
      </c>
      <c r="K73" s="47">
        <v>21.545999999999999</v>
      </c>
      <c r="L73" s="47" t="s">
        <v>64</v>
      </c>
    </row>
    <row r="74" spans="1:12" x14ac:dyDescent="0.25">
      <c r="A74" s="54" t="s">
        <v>15</v>
      </c>
      <c r="B74" s="54" t="s">
        <v>16</v>
      </c>
      <c r="C74" s="18" t="s">
        <v>159</v>
      </c>
      <c r="D74" s="18"/>
      <c r="E74" s="18" t="s">
        <v>18</v>
      </c>
      <c r="F74" s="32">
        <f t="shared" si="4"/>
        <v>67.338999999999999</v>
      </c>
      <c r="G74" s="47">
        <v>0.48</v>
      </c>
      <c r="H74" s="47">
        <v>86.474000000000004</v>
      </c>
      <c r="I74" s="47">
        <v>38.411000000000001</v>
      </c>
      <c r="J74" s="47">
        <v>146.524</v>
      </c>
      <c r="K74" s="47">
        <v>48.793999999999997</v>
      </c>
      <c r="L74" s="47">
        <v>6.6989999999999998</v>
      </c>
    </row>
    <row r="75" spans="1:12" x14ac:dyDescent="0.25">
      <c r="A75" s="54" t="s">
        <v>15</v>
      </c>
      <c r="B75" s="54" t="s">
        <v>16</v>
      </c>
      <c r="C75" s="18" t="s">
        <v>42</v>
      </c>
      <c r="D75" s="18"/>
      <c r="E75" s="18" t="s">
        <v>18</v>
      </c>
      <c r="F75" s="32">
        <f t="shared" si="4"/>
        <v>65.771666666666661</v>
      </c>
      <c r="G75" s="47">
        <v>40.770000000000003</v>
      </c>
      <c r="H75" s="47" t="s">
        <v>64</v>
      </c>
      <c r="I75" s="47" t="s">
        <v>64</v>
      </c>
      <c r="J75" s="47" t="s">
        <v>64</v>
      </c>
      <c r="K75" s="47">
        <v>38.720999999999997</v>
      </c>
      <c r="L75" s="47">
        <v>158.59399999999999</v>
      </c>
    </row>
    <row r="76" spans="1:12" x14ac:dyDescent="0.25">
      <c r="A76" s="54" t="s">
        <v>15</v>
      </c>
      <c r="B76" s="54" t="s">
        <v>16</v>
      </c>
      <c r="C76" s="18" t="s">
        <v>70</v>
      </c>
      <c r="D76" s="18"/>
      <c r="E76" s="18" t="s">
        <v>18</v>
      </c>
      <c r="F76" s="32">
        <f t="shared" si="4"/>
        <v>63.454999999999991</v>
      </c>
      <c r="G76" s="47">
        <v>0.2</v>
      </c>
      <c r="H76" s="47">
        <v>32.381999999999998</v>
      </c>
      <c r="I76" s="47">
        <v>66.201999999999998</v>
      </c>
      <c r="J76" s="47">
        <v>143.50399999999999</v>
      </c>
      <c r="K76" s="47">
        <v>11.369</v>
      </c>
      <c r="L76" s="47">
        <v>35.491999999999997</v>
      </c>
    </row>
    <row r="77" spans="1:12" x14ac:dyDescent="0.25">
      <c r="A77" s="54" t="s">
        <v>15</v>
      </c>
      <c r="B77" s="54" t="s">
        <v>16</v>
      </c>
      <c r="C77" s="18" t="s">
        <v>140</v>
      </c>
      <c r="D77" s="18"/>
      <c r="E77" s="18" t="s">
        <v>18</v>
      </c>
      <c r="F77" s="32">
        <f t="shared" si="4"/>
        <v>60.790333333333336</v>
      </c>
      <c r="G77" s="47">
        <v>0.39</v>
      </c>
      <c r="H77" s="47">
        <v>142.64699999999999</v>
      </c>
      <c r="I77" s="47">
        <v>444.14100000000002</v>
      </c>
      <c r="J77" s="47">
        <v>48.844999999999999</v>
      </c>
      <c r="K77" s="47" t="s">
        <v>64</v>
      </c>
      <c r="L77" s="47">
        <v>133.52600000000001</v>
      </c>
    </row>
    <row r="78" spans="1:12" x14ac:dyDescent="0.25">
      <c r="A78" s="54" t="s">
        <v>15</v>
      </c>
      <c r="B78" s="54" t="s">
        <v>16</v>
      </c>
      <c r="C78" s="18" t="s">
        <v>95</v>
      </c>
      <c r="D78" s="18"/>
      <c r="E78" s="18" t="s">
        <v>18</v>
      </c>
      <c r="F78" s="32">
        <f t="shared" si="4"/>
        <v>51.398666666666664</v>
      </c>
      <c r="G78" s="47" t="s">
        <v>64</v>
      </c>
      <c r="H78" s="47" t="s">
        <v>64</v>
      </c>
      <c r="I78" s="47">
        <v>10.694000000000001</v>
      </c>
      <c r="J78" s="47" t="s">
        <v>64</v>
      </c>
      <c r="K78" s="47">
        <v>139.88900000000001</v>
      </c>
      <c r="L78" s="47">
        <v>14.307</v>
      </c>
    </row>
    <row r="79" spans="1:12" x14ac:dyDescent="0.25">
      <c r="A79" s="54" t="s">
        <v>15</v>
      </c>
      <c r="B79" s="54" t="s">
        <v>16</v>
      </c>
      <c r="C79" s="18" t="s">
        <v>81</v>
      </c>
      <c r="D79" s="18"/>
      <c r="E79" s="18" t="s">
        <v>18</v>
      </c>
      <c r="F79" s="32">
        <f t="shared" si="4"/>
        <v>49.268666666666668</v>
      </c>
      <c r="G79" s="47" t="s">
        <v>64</v>
      </c>
      <c r="H79" s="47">
        <v>35.976999999999997</v>
      </c>
      <c r="I79" s="47">
        <v>138.476</v>
      </c>
      <c r="J79" s="47">
        <v>2.4929999999999999</v>
      </c>
      <c r="K79" s="47">
        <v>0.14000000000000001</v>
      </c>
      <c r="L79" s="47">
        <v>145.173</v>
      </c>
    </row>
    <row r="80" spans="1:12" x14ac:dyDescent="0.25">
      <c r="A80" s="54" t="s">
        <v>15</v>
      </c>
      <c r="B80" s="54" t="s">
        <v>16</v>
      </c>
      <c r="C80" s="18" t="s">
        <v>122</v>
      </c>
      <c r="D80" s="18"/>
      <c r="E80" s="18" t="s">
        <v>18</v>
      </c>
      <c r="F80" s="32">
        <f t="shared" si="4"/>
        <v>42.182333333333332</v>
      </c>
      <c r="G80" s="47" t="s">
        <v>64</v>
      </c>
      <c r="H80" s="47" t="s">
        <v>64</v>
      </c>
      <c r="I80" s="47">
        <v>15.063000000000001</v>
      </c>
      <c r="J80" s="47">
        <v>23.606999999999999</v>
      </c>
      <c r="K80" s="47">
        <v>39.414999999999999</v>
      </c>
      <c r="L80" s="47">
        <v>63.524999999999999</v>
      </c>
    </row>
    <row r="81" spans="1:12" x14ac:dyDescent="0.25">
      <c r="A81" s="54" t="s">
        <v>15</v>
      </c>
      <c r="B81" s="54" t="s">
        <v>16</v>
      </c>
      <c r="C81" s="18" t="s">
        <v>94</v>
      </c>
      <c r="D81" s="18"/>
      <c r="E81" s="18" t="s">
        <v>18</v>
      </c>
      <c r="F81" s="32">
        <f t="shared" si="4"/>
        <v>41.893333333333338</v>
      </c>
      <c r="G81" s="47">
        <v>18.21</v>
      </c>
      <c r="H81" s="47">
        <v>73.424999999999997</v>
      </c>
      <c r="I81" s="47">
        <v>104.596</v>
      </c>
      <c r="J81" s="47">
        <v>22.209</v>
      </c>
      <c r="K81" s="47">
        <v>69.846000000000004</v>
      </c>
      <c r="L81" s="47">
        <v>33.625</v>
      </c>
    </row>
    <row r="82" spans="1:12" x14ac:dyDescent="0.25">
      <c r="A82" s="54" t="s">
        <v>15</v>
      </c>
      <c r="B82" s="54" t="s">
        <v>16</v>
      </c>
      <c r="C82" s="18" t="s">
        <v>124</v>
      </c>
      <c r="D82" s="18"/>
      <c r="E82" s="18" t="s">
        <v>18</v>
      </c>
      <c r="F82" s="32">
        <f t="shared" si="4"/>
        <v>40.783666666666669</v>
      </c>
      <c r="G82" s="47" t="s">
        <v>64</v>
      </c>
      <c r="H82" s="47">
        <v>16.983000000000001</v>
      </c>
      <c r="I82" s="47" t="s">
        <v>64</v>
      </c>
      <c r="J82" s="47">
        <v>0.224</v>
      </c>
      <c r="K82" s="47" t="s">
        <v>64</v>
      </c>
      <c r="L82" s="47">
        <v>122.127</v>
      </c>
    </row>
    <row r="83" spans="1:12" x14ac:dyDescent="0.25">
      <c r="A83" s="54" t="s">
        <v>15</v>
      </c>
      <c r="B83" s="54" t="s">
        <v>16</v>
      </c>
      <c r="C83" s="18" t="s">
        <v>113</v>
      </c>
      <c r="D83" s="18"/>
      <c r="E83" s="18" t="s">
        <v>18</v>
      </c>
      <c r="F83" s="32">
        <f t="shared" si="4"/>
        <v>37.749000000000002</v>
      </c>
      <c r="G83" s="47" t="s">
        <v>64</v>
      </c>
      <c r="H83" s="47" t="s">
        <v>64</v>
      </c>
      <c r="I83" s="47">
        <v>101.995</v>
      </c>
      <c r="J83" s="47">
        <v>0.2</v>
      </c>
      <c r="K83" s="47" t="s">
        <v>64</v>
      </c>
      <c r="L83" s="47">
        <v>113.047</v>
      </c>
    </row>
    <row r="84" spans="1:12" x14ac:dyDescent="0.25">
      <c r="A84" s="54" t="s">
        <v>15</v>
      </c>
      <c r="B84" s="54" t="s">
        <v>16</v>
      </c>
      <c r="C84" s="18" t="s">
        <v>58</v>
      </c>
      <c r="D84" s="18"/>
      <c r="E84" s="18" t="s">
        <v>18</v>
      </c>
      <c r="F84" s="32">
        <f t="shared" si="4"/>
        <v>34.25</v>
      </c>
      <c r="G84" s="47" t="s">
        <v>64</v>
      </c>
      <c r="H84" s="47">
        <v>3.1720000000000002</v>
      </c>
      <c r="I84" s="47">
        <v>23070.275000000001</v>
      </c>
      <c r="J84" s="47">
        <v>102.401</v>
      </c>
      <c r="K84" s="47" t="s">
        <v>64</v>
      </c>
      <c r="L84" s="47">
        <v>0.34899999999999998</v>
      </c>
    </row>
    <row r="85" spans="1:12" x14ac:dyDescent="0.25">
      <c r="A85" s="54" t="s">
        <v>15</v>
      </c>
      <c r="B85" s="54" t="s">
        <v>16</v>
      </c>
      <c r="C85" s="18" t="s">
        <v>180</v>
      </c>
      <c r="D85" s="18"/>
      <c r="E85" s="18" t="s">
        <v>18</v>
      </c>
      <c r="F85" s="32">
        <f t="shared" si="4"/>
        <v>32.638666666666666</v>
      </c>
      <c r="G85" s="47">
        <v>11</v>
      </c>
      <c r="H85" s="47" t="s">
        <v>64</v>
      </c>
      <c r="I85" s="47">
        <v>22.602</v>
      </c>
      <c r="J85" s="47">
        <v>51.6</v>
      </c>
      <c r="K85" s="47">
        <v>23.863</v>
      </c>
      <c r="L85" s="47">
        <v>22.452999999999999</v>
      </c>
    </row>
    <row r="86" spans="1:12" x14ac:dyDescent="0.25">
      <c r="A86" s="54" t="s">
        <v>15</v>
      </c>
      <c r="B86" s="54" t="s">
        <v>16</v>
      </c>
      <c r="C86" s="18" t="s">
        <v>186</v>
      </c>
      <c r="D86" s="18"/>
      <c r="E86" s="18" t="s">
        <v>18</v>
      </c>
      <c r="F86" s="32">
        <f t="shared" si="4"/>
        <v>32.207333333333331</v>
      </c>
      <c r="G86" s="47" t="s">
        <v>64</v>
      </c>
      <c r="H86" s="47" t="s">
        <v>64</v>
      </c>
      <c r="I86" s="47">
        <v>14.137</v>
      </c>
      <c r="J86" s="47">
        <v>6.8630000000000004</v>
      </c>
      <c r="K86" s="47">
        <v>89.759</v>
      </c>
      <c r="L86" s="47" t="s">
        <v>64</v>
      </c>
    </row>
    <row r="87" spans="1:12" x14ac:dyDescent="0.25">
      <c r="A87" s="54" t="s">
        <v>15</v>
      </c>
      <c r="B87" s="54" t="s">
        <v>16</v>
      </c>
      <c r="C87" s="18" t="s">
        <v>98</v>
      </c>
      <c r="D87" s="18"/>
      <c r="E87" s="18" t="s">
        <v>18</v>
      </c>
      <c r="F87" s="32">
        <f t="shared" si="4"/>
        <v>22.572666666666663</v>
      </c>
      <c r="G87" s="47" t="s">
        <v>64</v>
      </c>
      <c r="H87" s="47">
        <v>165.56100000000001</v>
      </c>
      <c r="I87" s="47">
        <v>6.5190000000000001</v>
      </c>
      <c r="J87" s="47">
        <v>43.32</v>
      </c>
      <c r="K87" s="47">
        <v>16.675999999999998</v>
      </c>
      <c r="L87" s="47">
        <v>7.7220000000000004</v>
      </c>
    </row>
    <row r="88" spans="1:12" x14ac:dyDescent="0.25">
      <c r="A88" s="54" t="s">
        <v>15</v>
      </c>
      <c r="B88" s="54" t="s">
        <v>16</v>
      </c>
      <c r="C88" s="18" t="s">
        <v>142</v>
      </c>
      <c r="D88" s="18"/>
      <c r="E88" s="18" t="s">
        <v>18</v>
      </c>
      <c r="F88" s="32">
        <f t="shared" si="4"/>
        <v>22.429000000000002</v>
      </c>
      <c r="G88" s="47" t="s">
        <v>64</v>
      </c>
      <c r="H88" s="47">
        <v>130.916</v>
      </c>
      <c r="I88" s="47" t="s">
        <v>64</v>
      </c>
      <c r="J88" s="47" t="s">
        <v>64</v>
      </c>
      <c r="K88" s="47" t="s">
        <v>64</v>
      </c>
      <c r="L88" s="47">
        <v>67.287000000000006</v>
      </c>
    </row>
    <row r="89" spans="1:12" x14ac:dyDescent="0.25">
      <c r="A89" s="54" t="s">
        <v>15</v>
      </c>
      <c r="B89" s="54" t="s">
        <v>16</v>
      </c>
      <c r="C89" s="18" t="s">
        <v>200</v>
      </c>
      <c r="D89" s="18"/>
      <c r="E89" s="18" t="s">
        <v>18</v>
      </c>
      <c r="F89" s="32">
        <f t="shared" si="4"/>
        <v>18.385000000000002</v>
      </c>
      <c r="G89" s="47" t="s">
        <v>64</v>
      </c>
      <c r="H89" s="47" t="s">
        <v>64</v>
      </c>
      <c r="I89" s="47">
        <v>9.0419999999999998</v>
      </c>
      <c r="J89" s="47">
        <v>55.155000000000001</v>
      </c>
      <c r="K89" s="47" t="s">
        <v>64</v>
      </c>
      <c r="L89" s="47" t="s">
        <v>64</v>
      </c>
    </row>
    <row r="90" spans="1:12" x14ac:dyDescent="0.25">
      <c r="A90" s="54" t="s">
        <v>15</v>
      </c>
      <c r="B90" s="54" t="s">
        <v>16</v>
      </c>
      <c r="C90" s="18" t="s">
        <v>93</v>
      </c>
      <c r="D90" s="18"/>
      <c r="E90" s="18" t="s">
        <v>18</v>
      </c>
      <c r="F90" s="32">
        <f t="shared" si="4"/>
        <v>17.569333333333333</v>
      </c>
      <c r="G90" s="47" t="s">
        <v>64</v>
      </c>
      <c r="H90" s="47" t="s">
        <v>64</v>
      </c>
      <c r="I90" s="47" t="s">
        <v>64</v>
      </c>
      <c r="J90" s="47" t="s">
        <v>64</v>
      </c>
      <c r="K90" s="47" t="s">
        <v>64</v>
      </c>
      <c r="L90" s="47">
        <v>52.707999999999998</v>
      </c>
    </row>
    <row r="91" spans="1:12" x14ac:dyDescent="0.25">
      <c r="A91" s="54" t="s">
        <v>15</v>
      </c>
      <c r="B91" s="54" t="s">
        <v>16</v>
      </c>
      <c r="C91" s="18" t="s">
        <v>205</v>
      </c>
      <c r="D91" s="18"/>
      <c r="E91" s="18" t="s">
        <v>18</v>
      </c>
      <c r="F91" s="32">
        <f t="shared" si="4"/>
        <v>17.041666666666668</v>
      </c>
      <c r="G91" s="47" t="s">
        <v>64</v>
      </c>
      <c r="H91" s="47" t="s">
        <v>64</v>
      </c>
      <c r="I91" s="47">
        <v>22.541</v>
      </c>
      <c r="J91" s="47" t="s">
        <v>64</v>
      </c>
      <c r="K91" s="47" t="s">
        <v>64</v>
      </c>
      <c r="L91" s="47">
        <v>51.125</v>
      </c>
    </row>
    <row r="92" spans="1:12" x14ac:dyDescent="0.25">
      <c r="A92" s="54" t="s">
        <v>15</v>
      </c>
      <c r="B92" s="54" t="s">
        <v>16</v>
      </c>
      <c r="C92" s="18" t="s">
        <v>146</v>
      </c>
      <c r="D92" s="18"/>
      <c r="E92" s="18" t="s">
        <v>18</v>
      </c>
      <c r="F92" s="32">
        <f t="shared" si="4"/>
        <v>16.181666666666668</v>
      </c>
      <c r="G92" s="47">
        <v>59.76</v>
      </c>
      <c r="H92" s="47">
        <v>23.225999999999999</v>
      </c>
      <c r="I92" s="47">
        <v>0.24399999999999999</v>
      </c>
      <c r="J92" s="47">
        <v>31.053000000000001</v>
      </c>
      <c r="K92" s="47">
        <v>12.984</v>
      </c>
      <c r="L92" s="47">
        <v>4.508</v>
      </c>
    </row>
    <row r="93" spans="1:12" x14ac:dyDescent="0.25">
      <c r="A93" s="54" t="s">
        <v>15</v>
      </c>
      <c r="B93" s="54" t="s">
        <v>16</v>
      </c>
      <c r="C93" s="18" t="s">
        <v>103</v>
      </c>
      <c r="D93" s="18"/>
      <c r="E93" s="18" t="s">
        <v>18</v>
      </c>
      <c r="F93" s="32">
        <f t="shared" si="4"/>
        <v>15.642333333333333</v>
      </c>
      <c r="G93" s="47" t="s">
        <v>64</v>
      </c>
      <c r="H93" s="47" t="s">
        <v>64</v>
      </c>
      <c r="I93" s="47">
        <v>9.9329999999999998</v>
      </c>
      <c r="J93" s="47">
        <v>5.4939999999999998</v>
      </c>
      <c r="K93" s="47">
        <v>23.213999999999999</v>
      </c>
      <c r="L93" s="47">
        <v>18.219000000000001</v>
      </c>
    </row>
    <row r="94" spans="1:12" x14ac:dyDescent="0.25">
      <c r="A94" s="54" t="s">
        <v>15</v>
      </c>
      <c r="B94" s="54" t="s">
        <v>16</v>
      </c>
      <c r="C94" s="18" t="s">
        <v>198</v>
      </c>
      <c r="D94" s="18"/>
      <c r="E94" s="18" t="s">
        <v>18</v>
      </c>
      <c r="F94" s="32">
        <f t="shared" si="4"/>
        <v>15.250333333333336</v>
      </c>
      <c r="G94" s="47">
        <v>3.84</v>
      </c>
      <c r="H94" s="47" t="s">
        <v>64</v>
      </c>
      <c r="I94" s="47" t="s">
        <v>64</v>
      </c>
      <c r="J94" s="47">
        <v>22.082999999999998</v>
      </c>
      <c r="K94" s="47">
        <v>14.243</v>
      </c>
      <c r="L94" s="47">
        <v>9.4250000000000007</v>
      </c>
    </row>
    <row r="95" spans="1:12" x14ac:dyDescent="0.25">
      <c r="A95" s="54" t="s">
        <v>15</v>
      </c>
      <c r="B95" s="54" t="s">
        <v>16</v>
      </c>
      <c r="C95" s="18" t="s">
        <v>176</v>
      </c>
      <c r="D95" s="18"/>
      <c r="E95" s="18" t="s">
        <v>18</v>
      </c>
      <c r="F95" s="32">
        <f t="shared" si="4"/>
        <v>15.196</v>
      </c>
      <c r="G95" s="47" t="s">
        <v>64</v>
      </c>
      <c r="H95" s="47">
        <v>36.353000000000002</v>
      </c>
      <c r="I95" s="47" t="s">
        <v>64</v>
      </c>
      <c r="J95" s="47">
        <v>45.588000000000001</v>
      </c>
      <c r="K95" s="47" t="s">
        <v>64</v>
      </c>
      <c r="L95" s="47" t="s">
        <v>64</v>
      </c>
    </row>
    <row r="96" spans="1:12" x14ac:dyDescent="0.25">
      <c r="A96" s="54" t="s">
        <v>15</v>
      </c>
      <c r="B96" s="54" t="s">
        <v>16</v>
      </c>
      <c r="C96" s="18" t="s">
        <v>128</v>
      </c>
      <c r="D96" s="18"/>
      <c r="E96" s="18" t="s">
        <v>18</v>
      </c>
      <c r="F96" s="32">
        <f t="shared" si="4"/>
        <v>15.196</v>
      </c>
      <c r="G96" s="47" t="s">
        <v>64</v>
      </c>
      <c r="H96" s="47" t="s">
        <v>64</v>
      </c>
      <c r="I96" s="47" t="s">
        <v>64</v>
      </c>
      <c r="J96" s="47">
        <v>45.588000000000001</v>
      </c>
      <c r="K96" s="47" t="s">
        <v>64</v>
      </c>
      <c r="L96" s="47" t="s">
        <v>64</v>
      </c>
    </row>
    <row r="97" spans="1:12" x14ac:dyDescent="0.25">
      <c r="A97" s="54" t="s">
        <v>15</v>
      </c>
      <c r="B97" s="54" t="s">
        <v>16</v>
      </c>
      <c r="C97" s="18" t="s">
        <v>117</v>
      </c>
      <c r="D97" s="18"/>
      <c r="E97" s="18" t="s">
        <v>18</v>
      </c>
      <c r="F97" s="32">
        <f t="shared" si="4"/>
        <v>12.721666666666666</v>
      </c>
      <c r="G97" s="47" t="s">
        <v>64</v>
      </c>
      <c r="H97" s="47">
        <v>33.578000000000003</v>
      </c>
      <c r="I97" s="47" t="s">
        <v>64</v>
      </c>
      <c r="J97" s="47" t="s">
        <v>64</v>
      </c>
      <c r="K97" s="47" t="s">
        <v>64</v>
      </c>
      <c r="L97" s="47">
        <v>38.164999999999999</v>
      </c>
    </row>
    <row r="98" spans="1:12" x14ac:dyDescent="0.25">
      <c r="A98" s="54" t="s">
        <v>15</v>
      </c>
      <c r="B98" s="54" t="s">
        <v>16</v>
      </c>
      <c r="C98" s="18" t="s">
        <v>178</v>
      </c>
      <c r="D98" s="18"/>
      <c r="E98" s="18" t="s">
        <v>18</v>
      </c>
      <c r="F98" s="32">
        <f t="shared" si="4"/>
        <v>11.106666666666667</v>
      </c>
      <c r="G98" s="47">
        <v>75.16</v>
      </c>
      <c r="H98" s="47" t="s">
        <v>64</v>
      </c>
      <c r="I98" s="47">
        <v>166.27199999999999</v>
      </c>
      <c r="J98" s="47">
        <v>9.6940000000000008</v>
      </c>
      <c r="K98" s="47">
        <v>6.0999999999999999E-2</v>
      </c>
      <c r="L98" s="47">
        <v>23.565000000000001</v>
      </c>
    </row>
    <row r="99" spans="1:12" x14ac:dyDescent="0.25">
      <c r="A99" s="54" t="s">
        <v>15</v>
      </c>
      <c r="B99" s="54" t="s">
        <v>16</v>
      </c>
      <c r="C99" s="18" t="s">
        <v>99</v>
      </c>
      <c r="D99" s="18"/>
      <c r="E99" s="18" t="s">
        <v>18</v>
      </c>
      <c r="F99" s="32">
        <f t="shared" si="4"/>
        <v>11.000333333333336</v>
      </c>
      <c r="G99" s="47">
        <v>63.92</v>
      </c>
      <c r="H99" s="47">
        <v>4.9610000000000003</v>
      </c>
      <c r="I99" s="47">
        <v>1.843</v>
      </c>
      <c r="J99" s="47">
        <v>31.068000000000001</v>
      </c>
      <c r="K99" s="47">
        <v>1.9330000000000001</v>
      </c>
      <c r="L99" s="47" t="s">
        <v>64</v>
      </c>
    </row>
    <row r="100" spans="1:12" x14ac:dyDescent="0.25">
      <c r="A100" s="54" t="s">
        <v>15</v>
      </c>
      <c r="B100" s="54" t="s">
        <v>16</v>
      </c>
      <c r="C100" s="18" t="s">
        <v>174</v>
      </c>
      <c r="D100" s="18"/>
      <c r="E100" s="18" t="s">
        <v>18</v>
      </c>
      <c r="F100" s="32">
        <f t="shared" si="4"/>
        <v>10.354666666666667</v>
      </c>
      <c r="G100" s="47" t="s">
        <v>64</v>
      </c>
      <c r="H100" s="47" t="s">
        <v>64</v>
      </c>
      <c r="I100" s="47" t="s">
        <v>64</v>
      </c>
      <c r="J100" s="47">
        <v>16.143999999999998</v>
      </c>
      <c r="K100" s="47" t="s">
        <v>64</v>
      </c>
      <c r="L100" s="47">
        <v>14.92</v>
      </c>
    </row>
    <row r="101" spans="1:12" x14ac:dyDescent="0.25">
      <c r="A101" s="54" t="s">
        <v>15</v>
      </c>
      <c r="B101" s="54" t="s">
        <v>16</v>
      </c>
      <c r="C101" s="18" t="s">
        <v>136</v>
      </c>
      <c r="D101" s="18"/>
      <c r="E101" s="18" t="s">
        <v>18</v>
      </c>
      <c r="F101" s="32">
        <f t="shared" si="4"/>
        <v>8.2143333333333342</v>
      </c>
      <c r="G101" s="47" t="s">
        <v>64</v>
      </c>
      <c r="H101" s="47" t="s">
        <v>64</v>
      </c>
      <c r="I101" s="47" t="s">
        <v>64</v>
      </c>
      <c r="J101" s="47">
        <v>24.643000000000001</v>
      </c>
      <c r="K101" s="47" t="s">
        <v>64</v>
      </c>
      <c r="L101" s="47" t="s">
        <v>64</v>
      </c>
    </row>
    <row r="102" spans="1:12" x14ac:dyDescent="0.25">
      <c r="A102" s="54" t="s">
        <v>15</v>
      </c>
      <c r="B102" s="54" t="s">
        <v>16</v>
      </c>
      <c r="C102" s="18" t="s">
        <v>166</v>
      </c>
      <c r="D102" s="18"/>
      <c r="E102" s="18" t="s">
        <v>18</v>
      </c>
      <c r="F102" s="32">
        <f t="shared" si="4"/>
        <v>8.2143333333333342</v>
      </c>
      <c r="G102" s="47" t="s">
        <v>64</v>
      </c>
      <c r="H102" s="47" t="s">
        <v>64</v>
      </c>
      <c r="I102" s="47" t="s">
        <v>64</v>
      </c>
      <c r="J102" s="47">
        <v>24.643000000000001</v>
      </c>
      <c r="K102" s="47" t="s">
        <v>64</v>
      </c>
      <c r="L102" s="47" t="s">
        <v>64</v>
      </c>
    </row>
    <row r="103" spans="1:12" x14ac:dyDescent="0.25">
      <c r="A103" s="54" t="s">
        <v>15</v>
      </c>
      <c r="B103" s="54" t="s">
        <v>16</v>
      </c>
      <c r="C103" s="18" t="s">
        <v>212</v>
      </c>
      <c r="D103" s="18"/>
      <c r="E103" s="18" t="s">
        <v>18</v>
      </c>
      <c r="F103" s="32">
        <f t="shared" si="4"/>
        <v>7.2223333333333324</v>
      </c>
      <c r="G103" s="47" t="s">
        <v>64</v>
      </c>
      <c r="H103" s="47">
        <v>7.5789999999999997</v>
      </c>
      <c r="I103" s="47">
        <v>36.360999999999997</v>
      </c>
      <c r="J103" s="47">
        <v>0.57999999999999996</v>
      </c>
      <c r="K103" s="47" t="s">
        <v>64</v>
      </c>
      <c r="L103" s="47">
        <v>21.087</v>
      </c>
    </row>
    <row r="104" spans="1:12" x14ac:dyDescent="0.25">
      <c r="A104" s="54" t="s">
        <v>15</v>
      </c>
      <c r="B104" s="54" t="s">
        <v>16</v>
      </c>
      <c r="C104" s="18" t="s">
        <v>118</v>
      </c>
      <c r="D104" s="18"/>
      <c r="E104" s="18" t="s">
        <v>18</v>
      </c>
      <c r="F104" s="32">
        <f t="shared" si="4"/>
        <v>7.1380000000000008</v>
      </c>
      <c r="G104" s="47" t="s">
        <v>64</v>
      </c>
      <c r="H104" s="47">
        <v>35.145000000000003</v>
      </c>
      <c r="I104" s="47" t="s">
        <v>64</v>
      </c>
      <c r="J104" s="47" t="s">
        <v>64</v>
      </c>
      <c r="K104" s="47">
        <v>21.414000000000001</v>
      </c>
      <c r="L104" s="47" t="s">
        <v>64</v>
      </c>
    </row>
    <row r="105" spans="1:12" x14ac:dyDescent="0.25">
      <c r="A105" s="54" t="s">
        <v>15</v>
      </c>
      <c r="B105" s="54" t="s">
        <v>16</v>
      </c>
      <c r="C105" s="18" t="s">
        <v>115</v>
      </c>
      <c r="D105" s="18"/>
      <c r="E105" s="18" t="s">
        <v>18</v>
      </c>
      <c r="F105" s="32">
        <f t="shared" si="4"/>
        <v>6.8329999999999993</v>
      </c>
      <c r="G105" s="47" t="s">
        <v>64</v>
      </c>
      <c r="H105" s="47" t="s">
        <v>64</v>
      </c>
      <c r="I105" s="47" t="s">
        <v>64</v>
      </c>
      <c r="J105" s="47">
        <v>20.498999999999999</v>
      </c>
      <c r="K105" s="47" t="s">
        <v>64</v>
      </c>
      <c r="L105" s="47" t="s">
        <v>64</v>
      </c>
    </row>
    <row r="106" spans="1:12" x14ac:dyDescent="0.25">
      <c r="A106" s="54" t="s">
        <v>15</v>
      </c>
      <c r="B106" s="54" t="s">
        <v>16</v>
      </c>
      <c r="C106" s="18" t="s">
        <v>191</v>
      </c>
      <c r="D106" s="18"/>
      <c r="E106" s="18" t="s">
        <v>18</v>
      </c>
      <c r="F106" s="32">
        <f t="shared" si="4"/>
        <v>6.6896666666666667</v>
      </c>
      <c r="G106" s="47" t="s">
        <v>64</v>
      </c>
      <c r="H106" s="47">
        <v>32.249000000000002</v>
      </c>
      <c r="I106" s="47" t="s">
        <v>64</v>
      </c>
      <c r="J106" s="47">
        <v>20.068999999999999</v>
      </c>
      <c r="K106" s="47" t="s">
        <v>64</v>
      </c>
      <c r="L106" s="47" t="s">
        <v>64</v>
      </c>
    </row>
    <row r="107" spans="1:12" x14ac:dyDescent="0.25">
      <c r="A107" s="54" t="s">
        <v>15</v>
      </c>
      <c r="B107" s="54" t="s">
        <v>16</v>
      </c>
      <c r="C107" s="18" t="s">
        <v>270</v>
      </c>
      <c r="D107" s="18"/>
      <c r="E107" s="18" t="s">
        <v>18</v>
      </c>
      <c r="F107" s="32">
        <f t="shared" si="4"/>
        <v>6.2270000000000003</v>
      </c>
      <c r="G107" s="47">
        <v>0.25</v>
      </c>
      <c r="H107" s="47" t="s">
        <v>64</v>
      </c>
      <c r="I107" s="47">
        <v>14.68</v>
      </c>
      <c r="J107" s="47" t="s">
        <v>64</v>
      </c>
      <c r="K107" s="47" t="s">
        <v>64</v>
      </c>
      <c r="L107" s="47">
        <v>18.681000000000001</v>
      </c>
    </row>
    <row r="108" spans="1:12" x14ac:dyDescent="0.25">
      <c r="A108" s="54" t="s">
        <v>15</v>
      </c>
      <c r="B108" s="54" t="s">
        <v>16</v>
      </c>
      <c r="C108" s="18" t="s">
        <v>106</v>
      </c>
      <c r="D108" s="18"/>
      <c r="E108" s="18" t="s">
        <v>18</v>
      </c>
      <c r="F108" s="32">
        <f t="shared" si="4"/>
        <v>5.8329999999999993</v>
      </c>
      <c r="G108" s="47" t="s">
        <v>64</v>
      </c>
      <c r="H108" s="47">
        <v>2.0169999999999999</v>
      </c>
      <c r="I108" s="47" t="s">
        <v>64</v>
      </c>
      <c r="J108" s="47" t="s">
        <v>64</v>
      </c>
      <c r="K108" s="47" t="s">
        <v>64</v>
      </c>
      <c r="L108" s="47">
        <v>17.498999999999999</v>
      </c>
    </row>
    <row r="109" spans="1:12" x14ac:dyDescent="0.25">
      <c r="A109" s="54" t="s">
        <v>15</v>
      </c>
      <c r="B109" s="54" t="s">
        <v>16</v>
      </c>
      <c r="C109" s="18" t="s">
        <v>161</v>
      </c>
      <c r="D109" s="18"/>
      <c r="E109" s="18" t="s">
        <v>18</v>
      </c>
      <c r="F109" s="32">
        <f t="shared" si="4"/>
        <v>5.7736666666666672</v>
      </c>
      <c r="G109" s="47" t="s">
        <v>64</v>
      </c>
      <c r="H109" s="47">
        <v>0.123</v>
      </c>
      <c r="I109" s="47" t="s">
        <v>64</v>
      </c>
      <c r="J109" s="47" t="s">
        <v>64</v>
      </c>
      <c r="K109" s="47">
        <v>17.321000000000002</v>
      </c>
      <c r="L109" s="47" t="s">
        <v>64</v>
      </c>
    </row>
    <row r="110" spans="1:12" x14ac:dyDescent="0.25">
      <c r="A110" s="54" t="s">
        <v>15</v>
      </c>
      <c r="B110" s="54" t="s">
        <v>16</v>
      </c>
      <c r="C110" s="18" t="s">
        <v>157</v>
      </c>
      <c r="D110" s="18"/>
      <c r="E110" s="18" t="s">
        <v>18</v>
      </c>
      <c r="F110" s="32">
        <f t="shared" si="4"/>
        <v>5.4319999999999995</v>
      </c>
      <c r="G110" s="47">
        <v>198.09</v>
      </c>
      <c r="H110" s="47">
        <v>24.236999999999998</v>
      </c>
      <c r="I110" s="47" t="s">
        <v>64</v>
      </c>
      <c r="J110" s="47" t="s">
        <v>64</v>
      </c>
      <c r="K110" s="47" t="s">
        <v>64</v>
      </c>
      <c r="L110" s="47">
        <v>16.295999999999999</v>
      </c>
    </row>
    <row r="111" spans="1:12" x14ac:dyDescent="0.25">
      <c r="A111" s="54" t="s">
        <v>15</v>
      </c>
      <c r="B111" s="54" t="s">
        <v>16</v>
      </c>
      <c r="C111" s="18" t="s">
        <v>88</v>
      </c>
      <c r="D111" s="18"/>
      <c r="E111" s="18" t="s">
        <v>18</v>
      </c>
      <c r="F111" s="32">
        <f t="shared" si="4"/>
        <v>4.968</v>
      </c>
      <c r="G111" s="47" t="s">
        <v>64</v>
      </c>
      <c r="H111" s="47" t="s">
        <v>64</v>
      </c>
      <c r="I111" s="47" t="s">
        <v>64</v>
      </c>
      <c r="J111" s="47">
        <v>14.759</v>
      </c>
      <c r="K111" s="47" t="s">
        <v>64</v>
      </c>
      <c r="L111" s="47">
        <v>0.14499999999999999</v>
      </c>
    </row>
    <row r="112" spans="1:12" x14ac:dyDescent="0.25">
      <c r="A112" s="54" t="s">
        <v>15</v>
      </c>
      <c r="B112" s="54" t="s">
        <v>16</v>
      </c>
      <c r="C112" s="18" t="s">
        <v>67</v>
      </c>
      <c r="D112" s="18"/>
      <c r="E112" s="18" t="s">
        <v>18</v>
      </c>
      <c r="F112" s="32">
        <f t="shared" si="4"/>
        <v>4.7803333333333331</v>
      </c>
      <c r="G112" s="47" t="s">
        <v>64</v>
      </c>
      <c r="H112" s="47">
        <v>19.233000000000001</v>
      </c>
      <c r="I112" s="47" t="s">
        <v>64</v>
      </c>
      <c r="J112" s="47">
        <v>14.340999999999999</v>
      </c>
      <c r="K112" s="47" t="s">
        <v>64</v>
      </c>
      <c r="L112" s="47" t="s">
        <v>64</v>
      </c>
    </row>
    <row r="113" spans="1:12" x14ac:dyDescent="0.25">
      <c r="A113" s="54" t="s">
        <v>15</v>
      </c>
      <c r="B113" s="54" t="s">
        <v>16</v>
      </c>
      <c r="C113" s="18" t="s">
        <v>96</v>
      </c>
      <c r="D113" s="18"/>
      <c r="E113" s="18" t="s">
        <v>18</v>
      </c>
      <c r="F113" s="32">
        <f t="shared" si="4"/>
        <v>4.5803333333333329</v>
      </c>
      <c r="G113" s="47" t="s">
        <v>64</v>
      </c>
      <c r="H113" s="47" t="s">
        <v>64</v>
      </c>
      <c r="I113" s="47" t="s">
        <v>64</v>
      </c>
      <c r="J113" s="47" t="s">
        <v>64</v>
      </c>
      <c r="K113" s="47">
        <v>13.741</v>
      </c>
      <c r="L113" s="47" t="s">
        <v>64</v>
      </c>
    </row>
    <row r="114" spans="1:12" x14ac:dyDescent="0.25">
      <c r="A114" s="54" t="s">
        <v>15</v>
      </c>
      <c r="B114" s="54" t="s">
        <v>16</v>
      </c>
      <c r="C114" s="18" t="s">
        <v>153</v>
      </c>
      <c r="D114" s="18"/>
      <c r="E114" s="18" t="s">
        <v>18</v>
      </c>
      <c r="F114" s="32">
        <f t="shared" si="4"/>
        <v>3.903</v>
      </c>
      <c r="G114" s="47" t="s">
        <v>64</v>
      </c>
      <c r="H114" s="47" t="s">
        <v>64</v>
      </c>
      <c r="I114" s="47" t="s">
        <v>64</v>
      </c>
      <c r="J114" s="47">
        <v>1.504</v>
      </c>
      <c r="K114" s="47">
        <v>9.4239999999999995</v>
      </c>
      <c r="L114" s="47">
        <v>0.78100000000000003</v>
      </c>
    </row>
    <row r="115" spans="1:12" x14ac:dyDescent="0.25">
      <c r="A115" s="54" t="s">
        <v>15</v>
      </c>
      <c r="B115" s="54" t="s">
        <v>16</v>
      </c>
      <c r="C115" s="18" t="s">
        <v>86</v>
      </c>
      <c r="D115" s="18"/>
      <c r="E115" s="18" t="s">
        <v>18</v>
      </c>
      <c r="F115" s="32">
        <f t="shared" si="4"/>
        <v>3.5243333333333333</v>
      </c>
      <c r="G115" s="47" t="s">
        <v>64</v>
      </c>
      <c r="H115" s="47" t="s">
        <v>64</v>
      </c>
      <c r="I115" s="47" t="s">
        <v>64</v>
      </c>
      <c r="J115" s="47" t="s">
        <v>64</v>
      </c>
      <c r="K115" s="47">
        <v>10.573</v>
      </c>
      <c r="L115" s="47" t="s">
        <v>64</v>
      </c>
    </row>
    <row r="116" spans="1:12" x14ac:dyDescent="0.25">
      <c r="A116" s="54" t="s">
        <v>15</v>
      </c>
      <c r="B116" s="54" t="s">
        <v>16</v>
      </c>
      <c r="C116" s="18" t="s">
        <v>38</v>
      </c>
      <c r="D116" s="18"/>
      <c r="E116" s="18" t="s">
        <v>18</v>
      </c>
      <c r="F116" s="32">
        <f t="shared" si="4"/>
        <v>3.3403333333333336</v>
      </c>
      <c r="G116" s="47">
        <v>0.22</v>
      </c>
      <c r="H116" s="47" t="s">
        <v>64</v>
      </c>
      <c r="I116" s="47">
        <v>3.6999999999999998E-2</v>
      </c>
      <c r="J116" s="47">
        <v>2.2410000000000001</v>
      </c>
      <c r="K116" s="47">
        <v>2.4449999999999998</v>
      </c>
      <c r="L116" s="47">
        <v>5.335</v>
      </c>
    </row>
    <row r="117" spans="1:12" x14ac:dyDescent="0.25">
      <c r="A117" s="54" t="s">
        <v>15</v>
      </c>
      <c r="B117" s="54" t="s">
        <v>16</v>
      </c>
      <c r="C117" s="18" t="s">
        <v>92</v>
      </c>
      <c r="D117" s="18"/>
      <c r="E117" s="18" t="s">
        <v>18</v>
      </c>
      <c r="F117" s="32">
        <f t="shared" si="4"/>
        <v>3.0503333333333331</v>
      </c>
      <c r="G117" s="47">
        <v>73.73</v>
      </c>
      <c r="H117" s="47" t="s">
        <v>64</v>
      </c>
      <c r="I117" s="47">
        <v>3.3719999999999999</v>
      </c>
      <c r="J117" s="47">
        <v>2.0619999999999998</v>
      </c>
      <c r="K117" s="47">
        <v>6.673</v>
      </c>
      <c r="L117" s="47">
        <v>0.41599999999999998</v>
      </c>
    </row>
    <row r="118" spans="1:12" x14ac:dyDescent="0.25">
      <c r="A118" s="54" t="s">
        <v>15</v>
      </c>
      <c r="B118" s="54" t="s">
        <v>16</v>
      </c>
      <c r="C118" s="18" t="s">
        <v>112</v>
      </c>
      <c r="D118" s="18"/>
      <c r="E118" s="18" t="s">
        <v>18</v>
      </c>
      <c r="F118" s="32">
        <f t="shared" si="4"/>
        <v>1.9670000000000003</v>
      </c>
      <c r="G118" s="47" t="s">
        <v>64</v>
      </c>
      <c r="H118" s="47" t="s">
        <v>64</v>
      </c>
      <c r="I118" s="47" t="s">
        <v>64</v>
      </c>
      <c r="J118" s="47">
        <v>5.73</v>
      </c>
      <c r="K118" s="47" t="s">
        <v>64</v>
      </c>
      <c r="L118" s="47">
        <v>0.17100000000000001</v>
      </c>
    </row>
    <row r="119" spans="1:12" x14ac:dyDescent="0.25">
      <c r="A119" s="54" t="s">
        <v>15</v>
      </c>
      <c r="B119" s="54" t="s">
        <v>16</v>
      </c>
      <c r="C119" s="18" t="s">
        <v>147</v>
      </c>
      <c r="D119" s="18"/>
      <c r="E119" s="18" t="s">
        <v>18</v>
      </c>
      <c r="F119" s="32">
        <f t="shared" si="4"/>
        <v>1.7823333333333331</v>
      </c>
      <c r="G119" s="47">
        <v>1203.73</v>
      </c>
      <c r="H119" s="47">
        <v>341.27800000000002</v>
      </c>
      <c r="I119" s="47" t="s">
        <v>64</v>
      </c>
      <c r="J119" s="47">
        <v>4.8019999999999996</v>
      </c>
      <c r="K119" s="47" t="s">
        <v>64</v>
      </c>
      <c r="L119" s="47">
        <v>0.54500000000000004</v>
      </c>
    </row>
    <row r="120" spans="1:12" x14ac:dyDescent="0.25">
      <c r="A120" s="54" t="s">
        <v>15</v>
      </c>
      <c r="B120" s="54" t="s">
        <v>16</v>
      </c>
      <c r="C120" s="18" t="s">
        <v>110</v>
      </c>
      <c r="D120" s="18"/>
      <c r="E120" s="18" t="s">
        <v>18</v>
      </c>
      <c r="F120" s="32">
        <f t="shared" si="4"/>
        <v>1.6363333333333332</v>
      </c>
      <c r="G120" s="47" t="s">
        <v>64</v>
      </c>
      <c r="H120" s="47" t="s">
        <v>64</v>
      </c>
      <c r="I120" s="47" t="s">
        <v>64</v>
      </c>
      <c r="J120" s="47" t="s">
        <v>64</v>
      </c>
      <c r="K120" s="47">
        <v>4.9089999999999998</v>
      </c>
      <c r="L120" s="47" t="s">
        <v>64</v>
      </c>
    </row>
    <row r="121" spans="1:12" x14ac:dyDescent="0.25">
      <c r="A121" s="54" t="s">
        <v>15</v>
      </c>
      <c r="B121" s="54" t="s">
        <v>16</v>
      </c>
      <c r="C121" s="18" t="s">
        <v>131</v>
      </c>
      <c r="D121" s="18"/>
      <c r="E121" s="18" t="s">
        <v>18</v>
      </c>
      <c r="F121" s="32">
        <f t="shared" si="4"/>
        <v>1.3456666666666666</v>
      </c>
      <c r="G121" s="47" t="s">
        <v>64</v>
      </c>
      <c r="H121" s="47" t="s">
        <v>64</v>
      </c>
      <c r="I121" s="47">
        <v>3.9E-2</v>
      </c>
      <c r="J121" s="47">
        <v>4.0369999999999999</v>
      </c>
      <c r="K121" s="47" t="s">
        <v>64</v>
      </c>
      <c r="L121" s="47" t="s">
        <v>64</v>
      </c>
    </row>
    <row r="122" spans="1:12" x14ac:dyDescent="0.25">
      <c r="A122" s="54" t="s">
        <v>15</v>
      </c>
      <c r="B122" s="54" t="s">
        <v>16</v>
      </c>
      <c r="C122" s="18" t="s">
        <v>66</v>
      </c>
      <c r="D122" s="18"/>
      <c r="E122" s="18" t="s">
        <v>18</v>
      </c>
      <c r="F122" s="32">
        <f t="shared" si="4"/>
        <v>1.2216666666666667</v>
      </c>
      <c r="G122" s="47" t="s">
        <v>64</v>
      </c>
      <c r="H122" s="47" t="s">
        <v>64</v>
      </c>
      <c r="I122" s="47" t="s">
        <v>64</v>
      </c>
      <c r="J122" s="47" t="s">
        <v>64</v>
      </c>
      <c r="K122" s="47">
        <v>1.0009999999999999</v>
      </c>
      <c r="L122" s="47">
        <v>2.6640000000000001</v>
      </c>
    </row>
    <row r="123" spans="1:12" x14ac:dyDescent="0.25">
      <c r="A123" s="54" t="s">
        <v>15</v>
      </c>
      <c r="B123" s="54" t="s">
        <v>16</v>
      </c>
      <c r="C123" s="18" t="s">
        <v>185</v>
      </c>
      <c r="D123" s="18"/>
      <c r="E123" s="18" t="s">
        <v>18</v>
      </c>
      <c r="F123" s="32">
        <f t="shared" si="4"/>
        <v>1.2070000000000001</v>
      </c>
      <c r="G123" s="47" t="s">
        <v>64</v>
      </c>
      <c r="H123" s="47" t="s">
        <v>64</v>
      </c>
      <c r="I123" s="47" t="s">
        <v>64</v>
      </c>
      <c r="J123" s="47">
        <v>3.621</v>
      </c>
      <c r="K123" s="47" t="s">
        <v>64</v>
      </c>
      <c r="L123" s="47" t="s">
        <v>64</v>
      </c>
    </row>
    <row r="124" spans="1:12" x14ac:dyDescent="0.25">
      <c r="A124" s="54" t="s">
        <v>15</v>
      </c>
      <c r="B124" s="54" t="s">
        <v>16</v>
      </c>
      <c r="C124" s="18" t="s">
        <v>214</v>
      </c>
      <c r="D124" s="18"/>
      <c r="E124" s="18" t="s">
        <v>18</v>
      </c>
      <c r="F124" s="32">
        <f t="shared" si="4"/>
        <v>0.69666666666666666</v>
      </c>
      <c r="G124" s="47" t="s">
        <v>64</v>
      </c>
      <c r="H124" s="47" t="s">
        <v>64</v>
      </c>
      <c r="I124" s="47" t="s">
        <v>64</v>
      </c>
      <c r="J124" s="47">
        <v>2.09</v>
      </c>
      <c r="K124" s="47" t="s">
        <v>64</v>
      </c>
      <c r="L124" s="47" t="s">
        <v>64</v>
      </c>
    </row>
    <row r="125" spans="1:12" x14ac:dyDescent="0.25">
      <c r="A125" s="54" t="s">
        <v>15</v>
      </c>
      <c r="B125" s="54" t="s">
        <v>16</v>
      </c>
      <c r="C125" s="18" t="s">
        <v>133</v>
      </c>
      <c r="D125" s="18"/>
      <c r="E125" s="18" t="s">
        <v>18</v>
      </c>
      <c r="F125" s="32">
        <f t="shared" si="4"/>
        <v>0.38166666666666665</v>
      </c>
      <c r="G125" s="47">
        <v>1.59</v>
      </c>
      <c r="H125" s="47" t="s">
        <v>64</v>
      </c>
      <c r="I125" s="47" t="s">
        <v>64</v>
      </c>
      <c r="J125" s="47" t="s">
        <v>64</v>
      </c>
      <c r="K125" s="47">
        <v>8.7999999999999995E-2</v>
      </c>
      <c r="L125" s="47">
        <v>1.0569999999999999</v>
      </c>
    </row>
    <row r="126" spans="1:12" x14ac:dyDescent="0.25">
      <c r="A126" s="54" t="s">
        <v>15</v>
      </c>
      <c r="B126" s="54" t="s">
        <v>16</v>
      </c>
      <c r="C126" s="18" t="s">
        <v>91</v>
      </c>
      <c r="D126" s="18"/>
      <c r="E126" s="18" t="s">
        <v>18</v>
      </c>
      <c r="F126" s="32">
        <f t="shared" si="4"/>
        <v>0.34933333333333333</v>
      </c>
      <c r="G126" s="47">
        <v>126.87</v>
      </c>
      <c r="H126" s="47" t="s">
        <v>64</v>
      </c>
      <c r="I126" s="47">
        <v>12.13</v>
      </c>
      <c r="J126" s="47">
        <v>1.048</v>
      </c>
      <c r="K126" s="47" t="s">
        <v>64</v>
      </c>
      <c r="L126" s="47" t="s">
        <v>64</v>
      </c>
    </row>
    <row r="127" spans="1:12" x14ac:dyDescent="0.25">
      <c r="A127" s="54" t="s">
        <v>15</v>
      </c>
      <c r="B127" s="54" t="s">
        <v>16</v>
      </c>
      <c r="C127" s="18" t="s">
        <v>169</v>
      </c>
      <c r="D127" s="18"/>
      <c r="E127" s="18" t="s">
        <v>18</v>
      </c>
      <c r="F127" s="32">
        <f t="shared" si="4"/>
        <v>0.34600000000000003</v>
      </c>
      <c r="G127" s="47">
        <v>6.69</v>
      </c>
      <c r="H127" s="47" t="s">
        <v>64</v>
      </c>
      <c r="I127" s="47" t="s">
        <v>64</v>
      </c>
      <c r="J127" s="47">
        <v>1.038</v>
      </c>
      <c r="K127" s="47" t="s">
        <v>64</v>
      </c>
      <c r="L127" s="47" t="s">
        <v>64</v>
      </c>
    </row>
    <row r="128" spans="1:12" x14ac:dyDescent="0.25">
      <c r="A128" s="54" t="s">
        <v>15</v>
      </c>
      <c r="B128" s="54" t="s">
        <v>16</v>
      </c>
      <c r="C128" s="18" t="s">
        <v>151</v>
      </c>
      <c r="D128" s="18"/>
      <c r="E128" s="18" t="s">
        <v>18</v>
      </c>
      <c r="F128" s="32">
        <f t="shared" si="4"/>
        <v>0.23533333333333331</v>
      </c>
      <c r="G128" s="47" t="s">
        <v>64</v>
      </c>
      <c r="H128" s="47" t="s">
        <v>64</v>
      </c>
      <c r="I128" s="47" t="s">
        <v>64</v>
      </c>
      <c r="J128" s="47" t="s">
        <v>64</v>
      </c>
      <c r="K128" s="47">
        <v>0.70599999999999996</v>
      </c>
      <c r="L128" s="47" t="s">
        <v>64</v>
      </c>
    </row>
    <row r="129" spans="1:12" x14ac:dyDescent="0.25">
      <c r="A129" s="54" t="s">
        <v>15</v>
      </c>
      <c r="B129" s="54" t="s">
        <v>16</v>
      </c>
      <c r="C129" s="18" t="s">
        <v>190</v>
      </c>
      <c r="D129" s="18"/>
      <c r="E129" s="18" t="s">
        <v>18</v>
      </c>
      <c r="F129" s="32">
        <f t="shared" si="4"/>
        <v>6.933333333333333E-2</v>
      </c>
      <c r="G129" s="47" t="s">
        <v>64</v>
      </c>
      <c r="H129" s="47" t="s">
        <v>64</v>
      </c>
      <c r="I129" s="47" t="s">
        <v>64</v>
      </c>
      <c r="J129" s="47">
        <v>0.20799999999999999</v>
      </c>
      <c r="K129" s="47" t="s">
        <v>64</v>
      </c>
      <c r="L129" s="47" t="s">
        <v>64</v>
      </c>
    </row>
    <row r="130" spans="1:12" x14ac:dyDescent="0.25">
      <c r="A130" s="54" t="s">
        <v>15</v>
      </c>
      <c r="B130" s="54" t="s">
        <v>16</v>
      </c>
      <c r="C130" s="18" t="s">
        <v>82</v>
      </c>
      <c r="D130" s="18"/>
      <c r="E130" s="18" t="s">
        <v>18</v>
      </c>
      <c r="F130" s="32">
        <f t="shared" si="4"/>
        <v>5.3333333333333337E-2</v>
      </c>
      <c r="G130" s="47">
        <v>2.5299999999999998</v>
      </c>
      <c r="H130" s="47" t="s">
        <v>64</v>
      </c>
      <c r="I130" s="47" t="s">
        <v>64</v>
      </c>
      <c r="J130" s="47" t="s">
        <v>64</v>
      </c>
      <c r="K130" s="47">
        <v>0.16</v>
      </c>
      <c r="L130" s="47" t="s">
        <v>64</v>
      </c>
    </row>
    <row r="131" spans="1:12" x14ac:dyDescent="0.25">
      <c r="A131" s="54" t="s">
        <v>15</v>
      </c>
      <c r="B131" s="54" t="s">
        <v>16</v>
      </c>
      <c r="C131" s="18" t="s">
        <v>83</v>
      </c>
      <c r="D131" s="18"/>
      <c r="E131" s="18" t="s">
        <v>18</v>
      </c>
      <c r="F131" s="32">
        <f t="shared" si="4"/>
        <v>2.3000000000000003E-2</v>
      </c>
      <c r="G131" s="47" t="s">
        <v>64</v>
      </c>
      <c r="H131" s="47" t="s">
        <v>64</v>
      </c>
      <c r="I131" s="47" t="s">
        <v>64</v>
      </c>
      <c r="J131" s="47" t="s">
        <v>64</v>
      </c>
      <c r="K131" s="47">
        <v>6.9000000000000006E-2</v>
      </c>
      <c r="L131" s="47" t="s">
        <v>64</v>
      </c>
    </row>
    <row r="132" spans="1:12" x14ac:dyDescent="0.25">
      <c r="A132" s="54" t="s">
        <v>15</v>
      </c>
      <c r="B132" s="54" t="s">
        <v>16</v>
      </c>
      <c r="C132" s="18" t="s">
        <v>194</v>
      </c>
      <c r="D132" s="18"/>
      <c r="E132" s="18" t="s">
        <v>18</v>
      </c>
      <c r="F132" s="32">
        <f t="shared" si="4"/>
        <v>0</v>
      </c>
      <c r="G132" s="47" t="s">
        <v>64</v>
      </c>
      <c r="H132" s="47" t="s">
        <v>64</v>
      </c>
      <c r="I132" s="47">
        <v>1.1859999999999999</v>
      </c>
      <c r="J132" s="47" t="s">
        <v>64</v>
      </c>
      <c r="K132" s="47" t="s">
        <v>64</v>
      </c>
      <c r="L132" s="47" t="s">
        <v>64</v>
      </c>
    </row>
    <row r="133" spans="1:12" x14ac:dyDescent="0.25">
      <c r="A133" s="54" t="s">
        <v>15</v>
      </c>
      <c r="B133" s="54" t="s">
        <v>16</v>
      </c>
      <c r="C133" s="18" t="s">
        <v>163</v>
      </c>
      <c r="D133" s="18"/>
      <c r="E133" s="18" t="s">
        <v>18</v>
      </c>
      <c r="F133" s="32">
        <f t="shared" si="4"/>
        <v>0</v>
      </c>
      <c r="G133" s="47">
        <v>4.67</v>
      </c>
      <c r="H133" s="47" t="s">
        <v>64</v>
      </c>
      <c r="I133" s="47" t="s">
        <v>64</v>
      </c>
      <c r="J133" s="47" t="s">
        <v>64</v>
      </c>
      <c r="K133" s="47" t="s">
        <v>64</v>
      </c>
      <c r="L133" s="47" t="s">
        <v>64</v>
      </c>
    </row>
    <row r="134" spans="1:12" x14ac:dyDescent="0.25">
      <c r="A134" s="54" t="s">
        <v>15</v>
      </c>
      <c r="B134" s="54" t="s">
        <v>16</v>
      </c>
      <c r="C134" s="18" t="s">
        <v>57</v>
      </c>
      <c r="D134" s="18"/>
      <c r="E134" s="18" t="s">
        <v>18</v>
      </c>
      <c r="F134" s="32">
        <f t="shared" si="4"/>
        <v>0</v>
      </c>
      <c r="G134" s="47">
        <v>30.55</v>
      </c>
      <c r="H134" s="47" t="s">
        <v>64</v>
      </c>
      <c r="I134" s="47" t="s">
        <v>64</v>
      </c>
      <c r="J134" s="47" t="s">
        <v>64</v>
      </c>
      <c r="K134" s="47" t="s">
        <v>64</v>
      </c>
      <c r="L134" s="47" t="s">
        <v>64</v>
      </c>
    </row>
    <row r="135" spans="1:12" x14ac:dyDescent="0.25">
      <c r="A135" s="54" t="s">
        <v>15</v>
      </c>
      <c r="B135" s="54" t="s">
        <v>16</v>
      </c>
      <c r="C135" s="18" t="s">
        <v>201</v>
      </c>
      <c r="D135" s="18"/>
      <c r="E135" s="18" t="s">
        <v>18</v>
      </c>
      <c r="F135" s="32">
        <f t="shared" ref="F135:F146" si="5">SUM(J135:L135)/3</f>
        <v>0</v>
      </c>
      <c r="G135" s="47">
        <v>1.45</v>
      </c>
      <c r="H135" s="47" t="s">
        <v>64</v>
      </c>
      <c r="I135" s="47" t="s">
        <v>64</v>
      </c>
      <c r="J135" s="47" t="s">
        <v>64</v>
      </c>
      <c r="K135" s="47" t="s">
        <v>64</v>
      </c>
      <c r="L135" s="47" t="s">
        <v>64</v>
      </c>
    </row>
    <row r="136" spans="1:12" x14ac:dyDescent="0.25">
      <c r="A136" s="54" t="s">
        <v>15</v>
      </c>
      <c r="B136" s="54" t="s">
        <v>16</v>
      </c>
      <c r="C136" s="18" t="s">
        <v>193</v>
      </c>
      <c r="D136" s="18"/>
      <c r="E136" s="18" t="s">
        <v>18</v>
      </c>
      <c r="F136" s="32">
        <f t="shared" si="5"/>
        <v>0</v>
      </c>
      <c r="G136" s="47" t="s">
        <v>64</v>
      </c>
      <c r="H136" s="47">
        <v>3290.8519999999999</v>
      </c>
      <c r="I136" s="47" t="s">
        <v>64</v>
      </c>
      <c r="J136" s="47" t="s">
        <v>64</v>
      </c>
      <c r="K136" s="47" t="s">
        <v>64</v>
      </c>
      <c r="L136" s="47" t="s">
        <v>64</v>
      </c>
    </row>
    <row r="137" spans="1:12" x14ac:dyDescent="0.25">
      <c r="A137" s="54" t="s">
        <v>15</v>
      </c>
      <c r="B137" s="54" t="s">
        <v>16</v>
      </c>
      <c r="C137" s="18" t="s">
        <v>127</v>
      </c>
      <c r="D137" s="18"/>
      <c r="E137" s="18" t="s">
        <v>18</v>
      </c>
      <c r="F137" s="32">
        <f t="shared" si="5"/>
        <v>0</v>
      </c>
      <c r="G137" s="47" t="s">
        <v>64</v>
      </c>
      <c r="H137" s="47" t="s">
        <v>64</v>
      </c>
      <c r="I137" s="47">
        <v>250.98099999999999</v>
      </c>
      <c r="J137" s="47" t="s">
        <v>64</v>
      </c>
      <c r="K137" s="47" t="s">
        <v>64</v>
      </c>
      <c r="L137" s="47" t="s">
        <v>64</v>
      </c>
    </row>
    <row r="138" spans="1:12" x14ac:dyDescent="0.25">
      <c r="A138" s="54" t="s">
        <v>15</v>
      </c>
      <c r="B138" s="54" t="s">
        <v>16</v>
      </c>
      <c r="C138" s="18" t="s">
        <v>55</v>
      </c>
      <c r="D138" s="18"/>
      <c r="E138" s="18" t="s">
        <v>18</v>
      </c>
      <c r="F138" s="32">
        <f t="shared" si="5"/>
        <v>0</v>
      </c>
      <c r="G138" s="47">
        <v>11.15</v>
      </c>
      <c r="H138" s="47" t="s">
        <v>64</v>
      </c>
      <c r="I138" s="47" t="s">
        <v>64</v>
      </c>
      <c r="J138" s="47" t="s">
        <v>64</v>
      </c>
      <c r="K138" s="47" t="s">
        <v>64</v>
      </c>
      <c r="L138" s="47" t="s">
        <v>64</v>
      </c>
    </row>
    <row r="139" spans="1:12" x14ac:dyDescent="0.25">
      <c r="A139" s="54" t="s">
        <v>15</v>
      </c>
      <c r="B139" s="54" t="s">
        <v>16</v>
      </c>
      <c r="C139" s="18" t="s">
        <v>68</v>
      </c>
      <c r="D139" s="18"/>
      <c r="E139" s="18" t="s">
        <v>18</v>
      </c>
      <c r="F139" s="32">
        <f t="shared" si="5"/>
        <v>0</v>
      </c>
      <c r="G139" s="47" t="s">
        <v>64</v>
      </c>
      <c r="H139" s="47" t="s">
        <v>64</v>
      </c>
      <c r="I139" s="47">
        <v>8.1839999999999993</v>
      </c>
      <c r="J139" s="47" t="s">
        <v>64</v>
      </c>
      <c r="K139" s="47" t="s">
        <v>64</v>
      </c>
      <c r="L139" s="47" t="s">
        <v>64</v>
      </c>
    </row>
    <row r="140" spans="1:12" x14ac:dyDescent="0.25">
      <c r="A140" s="54" t="s">
        <v>15</v>
      </c>
      <c r="B140" s="54" t="s">
        <v>16</v>
      </c>
      <c r="C140" s="18" t="s">
        <v>123</v>
      </c>
      <c r="D140" s="18"/>
      <c r="E140" s="18" t="s">
        <v>18</v>
      </c>
      <c r="F140" s="32">
        <f t="shared" si="5"/>
        <v>0</v>
      </c>
      <c r="G140" s="47" t="s">
        <v>64</v>
      </c>
      <c r="H140" s="47">
        <v>37.396000000000001</v>
      </c>
      <c r="I140" s="47" t="s">
        <v>64</v>
      </c>
      <c r="J140" s="47" t="s">
        <v>64</v>
      </c>
      <c r="K140" s="47" t="s">
        <v>64</v>
      </c>
      <c r="L140" s="47" t="s">
        <v>64</v>
      </c>
    </row>
    <row r="141" spans="1:12" x14ac:dyDescent="0.25">
      <c r="A141" s="54" t="s">
        <v>15</v>
      </c>
      <c r="B141" s="54" t="s">
        <v>16</v>
      </c>
      <c r="C141" s="18" t="s">
        <v>173</v>
      </c>
      <c r="D141" s="18"/>
      <c r="E141" s="18" t="s">
        <v>18</v>
      </c>
      <c r="F141" s="32">
        <f t="shared" si="5"/>
        <v>0</v>
      </c>
      <c r="G141" s="47" t="s">
        <v>64</v>
      </c>
      <c r="H141" s="47">
        <v>9.8949999999999996</v>
      </c>
      <c r="I141" s="47">
        <v>4.851</v>
      </c>
      <c r="J141" s="47" t="s">
        <v>64</v>
      </c>
      <c r="K141" s="47" t="s">
        <v>64</v>
      </c>
      <c r="L141" s="47" t="s">
        <v>64</v>
      </c>
    </row>
    <row r="142" spans="1:12" x14ac:dyDescent="0.25">
      <c r="A142" s="54" t="s">
        <v>15</v>
      </c>
      <c r="B142" s="54" t="s">
        <v>16</v>
      </c>
      <c r="C142" s="18" t="s">
        <v>208</v>
      </c>
      <c r="D142" s="18"/>
      <c r="E142" s="18" t="s">
        <v>18</v>
      </c>
      <c r="F142" s="32">
        <f t="shared" si="5"/>
        <v>0</v>
      </c>
      <c r="G142" s="47">
        <v>6.69</v>
      </c>
      <c r="H142" s="47" t="s">
        <v>64</v>
      </c>
      <c r="I142" s="47">
        <v>0.624</v>
      </c>
      <c r="J142" s="47" t="s">
        <v>64</v>
      </c>
      <c r="K142" s="47" t="s">
        <v>64</v>
      </c>
      <c r="L142" s="47" t="s">
        <v>64</v>
      </c>
    </row>
    <row r="143" spans="1:12" x14ac:dyDescent="0.25">
      <c r="A143" s="54" t="s">
        <v>15</v>
      </c>
      <c r="B143" s="54" t="s">
        <v>16</v>
      </c>
      <c r="C143" s="18" t="s">
        <v>75</v>
      </c>
      <c r="D143" s="18"/>
      <c r="E143" s="18" t="s">
        <v>18</v>
      </c>
      <c r="F143" s="32">
        <f t="shared" si="5"/>
        <v>0</v>
      </c>
      <c r="G143" s="47" t="s">
        <v>64</v>
      </c>
      <c r="H143" s="47" t="s">
        <v>64</v>
      </c>
      <c r="I143" s="47">
        <v>78.474999999999994</v>
      </c>
      <c r="J143" s="47" t="s">
        <v>64</v>
      </c>
      <c r="K143" s="47" t="s">
        <v>64</v>
      </c>
      <c r="L143" s="47" t="s">
        <v>64</v>
      </c>
    </row>
    <row r="144" spans="1:12" x14ac:dyDescent="0.25">
      <c r="A144" s="54" t="s">
        <v>15</v>
      </c>
      <c r="B144" s="54" t="s">
        <v>16</v>
      </c>
      <c r="C144" s="18" t="s">
        <v>80</v>
      </c>
      <c r="D144" s="18"/>
      <c r="E144" s="18" t="s">
        <v>18</v>
      </c>
      <c r="F144" s="32">
        <f t="shared" si="5"/>
        <v>0</v>
      </c>
      <c r="G144" s="47">
        <v>15.27</v>
      </c>
      <c r="H144" s="47" t="s">
        <v>64</v>
      </c>
      <c r="I144" s="47">
        <v>0.21</v>
      </c>
      <c r="J144" s="47" t="s">
        <v>64</v>
      </c>
      <c r="K144" s="47" t="s">
        <v>64</v>
      </c>
      <c r="L144" s="47" t="s">
        <v>64</v>
      </c>
    </row>
    <row r="145" spans="1:12" x14ac:dyDescent="0.25">
      <c r="A145" s="54" t="s">
        <v>15</v>
      </c>
      <c r="B145" s="54" t="s">
        <v>16</v>
      </c>
      <c r="C145" s="18" t="s">
        <v>56</v>
      </c>
      <c r="D145" s="18"/>
      <c r="E145" s="18" t="s">
        <v>18</v>
      </c>
      <c r="F145" s="32">
        <f t="shared" si="5"/>
        <v>0</v>
      </c>
      <c r="G145" s="47">
        <v>28.45</v>
      </c>
      <c r="H145" s="47" t="s">
        <v>64</v>
      </c>
      <c r="I145" s="47" t="s">
        <v>64</v>
      </c>
      <c r="J145" s="47" t="s">
        <v>64</v>
      </c>
      <c r="K145" s="47" t="s">
        <v>64</v>
      </c>
      <c r="L145" s="47" t="s">
        <v>64</v>
      </c>
    </row>
    <row r="146" spans="1:12" x14ac:dyDescent="0.25">
      <c r="A146" s="54" t="s">
        <v>15</v>
      </c>
      <c r="B146" s="54" t="s">
        <v>16</v>
      </c>
      <c r="C146" s="18" t="s">
        <v>170</v>
      </c>
      <c r="D146" s="18"/>
      <c r="E146" s="18" t="s">
        <v>18</v>
      </c>
      <c r="F146" s="32">
        <f t="shared" si="5"/>
        <v>0</v>
      </c>
      <c r="G146" s="47">
        <v>8.57</v>
      </c>
      <c r="H146" s="47" t="s">
        <v>64</v>
      </c>
      <c r="I146" s="47" t="s">
        <v>64</v>
      </c>
      <c r="J146" s="47" t="s">
        <v>64</v>
      </c>
      <c r="K146" s="47" t="s">
        <v>64</v>
      </c>
      <c r="L146" s="47" t="s">
        <v>64</v>
      </c>
    </row>
    <row r="148" spans="1:12" x14ac:dyDescent="0.25">
      <c r="A148" s="54" t="s">
        <v>15</v>
      </c>
      <c r="B148" s="54" t="s">
        <v>16</v>
      </c>
      <c r="C148" s="18" t="s">
        <v>216</v>
      </c>
      <c r="D148" s="18" t="s">
        <v>21</v>
      </c>
      <c r="E148" s="18" t="s">
        <v>18</v>
      </c>
      <c r="F148" s="32">
        <v>3218.529</v>
      </c>
      <c r="G148" s="47">
        <v>2863.95</v>
      </c>
      <c r="H148" s="47">
        <v>2710.616</v>
      </c>
      <c r="I148" s="47">
        <v>2773.52</v>
      </c>
      <c r="J148" s="47">
        <v>4604.152</v>
      </c>
      <c r="K148" s="47">
        <v>3235.7919999999999</v>
      </c>
      <c r="L148" s="47">
        <v>1815.643</v>
      </c>
    </row>
    <row r="149" spans="1:12" x14ac:dyDescent="0.25">
      <c r="A149" s="54" t="s">
        <v>15</v>
      </c>
      <c r="B149" s="54" t="s">
        <v>16</v>
      </c>
      <c r="C149" s="18" t="s">
        <v>217</v>
      </c>
      <c r="D149" s="18" t="s">
        <v>21</v>
      </c>
      <c r="E149" s="18" t="s">
        <v>18</v>
      </c>
      <c r="F149" s="32">
        <v>16015.676666666666</v>
      </c>
      <c r="G149" s="47">
        <v>4237.93</v>
      </c>
      <c r="H149" s="47">
        <v>9634.43</v>
      </c>
      <c r="I149" s="47">
        <v>11630.05</v>
      </c>
      <c r="J149" s="47">
        <v>16901.972000000002</v>
      </c>
      <c r="K149" s="47">
        <v>15281.91</v>
      </c>
      <c r="L149" s="47">
        <v>15863.147999999999</v>
      </c>
    </row>
    <row r="150" spans="1:12" x14ac:dyDescent="0.25">
      <c r="A150" s="54" t="s">
        <v>15</v>
      </c>
      <c r="B150" s="54" t="s">
        <v>16</v>
      </c>
      <c r="C150" s="18" t="s">
        <v>218</v>
      </c>
      <c r="D150" s="18" t="s">
        <v>21</v>
      </c>
      <c r="E150" s="18" t="s">
        <v>18</v>
      </c>
      <c r="F150" s="32">
        <v>1206.395</v>
      </c>
      <c r="G150" s="47">
        <v>88.4</v>
      </c>
      <c r="H150" s="47">
        <v>198.154</v>
      </c>
      <c r="I150" s="47">
        <v>1552.883</v>
      </c>
      <c r="J150" s="47">
        <v>1780.693</v>
      </c>
      <c r="K150" s="47">
        <v>1049.559</v>
      </c>
      <c r="L150" s="47">
        <v>788.93299999999999</v>
      </c>
    </row>
    <row r="151" spans="1:12" x14ac:dyDescent="0.25">
      <c r="A151" s="54" t="s">
        <v>15</v>
      </c>
      <c r="B151" s="54" t="s">
        <v>16</v>
      </c>
      <c r="C151" s="18" t="s">
        <v>219</v>
      </c>
      <c r="D151" s="18" t="s">
        <v>21</v>
      </c>
      <c r="E151" s="18" t="s">
        <v>18</v>
      </c>
      <c r="F151" s="32">
        <v>215.881</v>
      </c>
      <c r="G151" s="47">
        <v>189.65</v>
      </c>
      <c r="H151" s="47">
        <v>170.298</v>
      </c>
      <c r="I151" s="47">
        <v>78.908000000000001</v>
      </c>
      <c r="J151" s="47">
        <v>129.60400000000001</v>
      </c>
      <c r="K151" s="47">
        <v>391.96899999999999</v>
      </c>
      <c r="L151" s="47">
        <v>126.07</v>
      </c>
    </row>
    <row r="152" spans="1:12" x14ac:dyDescent="0.25">
      <c r="A152" s="54" t="s">
        <v>15</v>
      </c>
      <c r="B152" s="54" t="s">
        <v>16</v>
      </c>
      <c r="C152" s="18" t="s">
        <v>220</v>
      </c>
      <c r="D152" s="18" t="s">
        <v>21</v>
      </c>
      <c r="E152" s="18" t="s">
        <v>18</v>
      </c>
      <c r="F152" s="32">
        <v>13544.624666666665</v>
      </c>
      <c r="G152" s="47">
        <v>6640.77</v>
      </c>
      <c r="H152" s="47">
        <v>6081.1980000000003</v>
      </c>
      <c r="I152" s="47">
        <v>11005.114</v>
      </c>
      <c r="J152" s="47">
        <v>14633.923000000001</v>
      </c>
      <c r="K152" s="47">
        <v>16120.004999999999</v>
      </c>
      <c r="L152" s="47">
        <v>9879.9459999999999</v>
      </c>
    </row>
    <row r="153" spans="1:12" x14ac:dyDescent="0.25">
      <c r="A153" s="54" t="s">
        <v>15</v>
      </c>
      <c r="B153" s="54" t="s">
        <v>16</v>
      </c>
      <c r="C153" s="18" t="s">
        <v>221</v>
      </c>
      <c r="D153" s="18" t="s">
        <v>21</v>
      </c>
      <c r="E153" s="18" t="s">
        <v>18</v>
      </c>
      <c r="F153" s="32">
        <v>99080.221666666665</v>
      </c>
      <c r="G153" s="47">
        <v>57317.48</v>
      </c>
      <c r="H153" s="47">
        <v>82868.338000000003</v>
      </c>
      <c r="I153" s="47">
        <v>97285.796000000002</v>
      </c>
      <c r="J153" s="47">
        <v>82859.638999999996</v>
      </c>
      <c r="K153" s="47">
        <v>100341.758</v>
      </c>
      <c r="L153" s="47">
        <v>114039.268</v>
      </c>
    </row>
    <row r="154" spans="1:12" x14ac:dyDescent="0.25">
      <c r="A154" s="54" t="s">
        <v>15</v>
      </c>
      <c r="B154" s="54" t="s">
        <v>16</v>
      </c>
      <c r="C154" s="18" t="s">
        <v>222</v>
      </c>
      <c r="D154" s="18" t="s">
        <v>21</v>
      </c>
      <c r="E154" s="18" t="s">
        <v>18</v>
      </c>
      <c r="F154" s="32">
        <v>4815.425666666667</v>
      </c>
      <c r="G154" s="47">
        <v>3446.77</v>
      </c>
      <c r="H154" s="47">
        <v>2182.3180000000002</v>
      </c>
      <c r="I154" s="47">
        <v>5220.2070000000003</v>
      </c>
      <c r="J154" s="47">
        <v>4973.4589999999998</v>
      </c>
      <c r="K154" s="47">
        <v>4511.0450000000001</v>
      </c>
      <c r="L154" s="47">
        <v>4961.7730000000001</v>
      </c>
    </row>
    <row r="155" spans="1:12" x14ac:dyDescent="0.25">
      <c r="A155" s="54" t="s">
        <v>15</v>
      </c>
      <c r="B155" s="54" t="s">
        <v>16</v>
      </c>
      <c r="C155" s="18" t="s">
        <v>223</v>
      </c>
      <c r="D155" s="18" t="s">
        <v>21</v>
      </c>
      <c r="E155" s="18" t="s">
        <v>18</v>
      </c>
      <c r="F155" s="32">
        <v>50900.597999999998</v>
      </c>
      <c r="G155" s="47">
        <v>27549.18</v>
      </c>
      <c r="H155" s="47">
        <v>23369.347000000002</v>
      </c>
      <c r="I155" s="47">
        <v>33487.794999999998</v>
      </c>
      <c r="J155" s="47">
        <v>39892.228000000003</v>
      </c>
      <c r="K155" s="47">
        <v>56138.542999999998</v>
      </c>
      <c r="L155" s="47">
        <v>56671.023000000001</v>
      </c>
    </row>
    <row r="156" spans="1:12" x14ac:dyDescent="0.25">
      <c r="A156" s="54" t="s">
        <v>15</v>
      </c>
      <c r="B156" s="54" t="s">
        <v>16</v>
      </c>
      <c r="C156" s="18" t="s">
        <v>224</v>
      </c>
      <c r="D156" s="18" t="s">
        <v>21</v>
      </c>
      <c r="E156" s="18" t="s">
        <v>18</v>
      </c>
      <c r="F156" s="32">
        <v>178.65666666666667</v>
      </c>
      <c r="G156" s="47">
        <v>58.11</v>
      </c>
      <c r="H156" s="47">
        <v>89.510999999999996</v>
      </c>
      <c r="I156" s="47">
        <v>156.28299999999999</v>
      </c>
      <c r="J156" s="47">
        <v>151.55199999999999</v>
      </c>
      <c r="K156" s="47">
        <v>188.73599999999999</v>
      </c>
      <c r="L156" s="47">
        <v>195.68199999999999</v>
      </c>
    </row>
    <row r="157" spans="1:12" x14ac:dyDescent="0.25">
      <c r="A157" s="54" t="s">
        <v>15</v>
      </c>
      <c r="B157" s="54" t="s">
        <v>16</v>
      </c>
      <c r="C157" s="18" t="s">
        <v>225</v>
      </c>
      <c r="D157" s="18" t="s">
        <v>21</v>
      </c>
      <c r="E157" s="18" t="s">
        <v>18</v>
      </c>
      <c r="F157" s="32">
        <v>2284.4206666666669</v>
      </c>
      <c r="G157" s="47">
        <v>1552.93</v>
      </c>
      <c r="H157" s="47">
        <v>879.21900000000005</v>
      </c>
      <c r="I157" s="47">
        <v>2232.6579999999999</v>
      </c>
      <c r="J157" s="47">
        <v>1031.7670000000001</v>
      </c>
      <c r="K157" s="47">
        <v>3773.6439999999998</v>
      </c>
      <c r="L157" s="47">
        <v>2047.8510000000001</v>
      </c>
    </row>
    <row r="158" spans="1:12" x14ac:dyDescent="0.25">
      <c r="A158" s="54" t="s">
        <v>15</v>
      </c>
      <c r="B158" s="54" t="s">
        <v>16</v>
      </c>
      <c r="C158" s="18" t="s">
        <v>226</v>
      </c>
      <c r="D158" s="18" t="s">
        <v>21</v>
      </c>
      <c r="E158" s="18" t="s">
        <v>18</v>
      </c>
      <c r="F158" s="32">
        <v>51370.336000000003</v>
      </c>
      <c r="G158" s="47">
        <v>23474.58</v>
      </c>
      <c r="H158" s="47">
        <v>27645.922999999999</v>
      </c>
      <c r="I158" s="47">
        <v>38754.711000000003</v>
      </c>
      <c r="J158" s="47">
        <v>43514.021000000001</v>
      </c>
      <c r="K158" s="47">
        <v>48216.000999999997</v>
      </c>
      <c r="L158" s="47">
        <v>62380.985999999997</v>
      </c>
    </row>
    <row r="159" spans="1:12" x14ac:dyDescent="0.25">
      <c r="A159" s="54" t="s">
        <v>15</v>
      </c>
      <c r="B159" s="54" t="s">
        <v>16</v>
      </c>
      <c r="C159" s="18" t="s">
        <v>227</v>
      </c>
      <c r="D159" s="18" t="s">
        <v>21</v>
      </c>
      <c r="E159" s="18" t="s">
        <v>18</v>
      </c>
      <c r="F159" s="32">
        <v>28999.529666666669</v>
      </c>
      <c r="G159" s="47">
        <v>20681.509999999998</v>
      </c>
      <c r="H159" s="47">
        <v>16687.813999999998</v>
      </c>
      <c r="I159" s="47">
        <v>21171.704000000002</v>
      </c>
      <c r="J159" s="47">
        <v>27680.291000000001</v>
      </c>
      <c r="K159" s="47">
        <v>29522.842000000001</v>
      </c>
      <c r="L159" s="47">
        <v>29795.455999999998</v>
      </c>
    </row>
    <row r="160" spans="1:12" x14ac:dyDescent="0.25">
      <c r="A160" s="54" t="s">
        <v>15</v>
      </c>
      <c r="B160" s="54" t="s">
        <v>16</v>
      </c>
      <c r="C160" s="18" t="s">
        <v>228</v>
      </c>
      <c r="D160" s="18" t="s">
        <v>21</v>
      </c>
      <c r="E160" s="18" t="s">
        <v>18</v>
      </c>
      <c r="F160" s="32">
        <v>4515.8993333333337</v>
      </c>
      <c r="G160" s="47">
        <v>5375.14</v>
      </c>
      <c r="H160" s="47" t="s">
        <v>64</v>
      </c>
      <c r="I160" s="47">
        <v>4304.1270000000004</v>
      </c>
      <c r="J160" s="47">
        <v>4806.8649999999998</v>
      </c>
      <c r="K160" s="47">
        <v>4467.1480000000001</v>
      </c>
      <c r="L160" s="47">
        <v>4273.6850000000004</v>
      </c>
    </row>
    <row r="161" spans="1:12" x14ac:dyDescent="0.25">
      <c r="A161" s="54" t="s">
        <v>15</v>
      </c>
      <c r="B161" s="54" t="s">
        <v>16</v>
      </c>
      <c r="C161" s="18" t="s">
        <v>229</v>
      </c>
      <c r="D161" s="18" t="s">
        <v>21</v>
      </c>
      <c r="E161" s="18" t="s">
        <v>18</v>
      </c>
      <c r="F161" s="32">
        <v>392.37133333333333</v>
      </c>
      <c r="G161" s="47">
        <v>87.73</v>
      </c>
      <c r="H161" s="47">
        <v>97.228999999999999</v>
      </c>
      <c r="I161" s="47" t="s">
        <v>64</v>
      </c>
      <c r="J161" s="47">
        <v>442.60399999999998</v>
      </c>
      <c r="K161" s="47">
        <v>534.63499999999999</v>
      </c>
      <c r="L161" s="47">
        <v>199.875</v>
      </c>
    </row>
    <row r="162" spans="1:12" x14ac:dyDescent="0.25">
      <c r="A162" s="54" t="s">
        <v>15</v>
      </c>
      <c r="B162" s="54" t="s">
        <v>16</v>
      </c>
      <c r="C162" s="18" t="s">
        <v>230</v>
      </c>
      <c r="D162" s="18" t="s">
        <v>21</v>
      </c>
      <c r="E162" s="18" t="s">
        <v>18</v>
      </c>
      <c r="F162" s="32">
        <v>4765.7309999999998</v>
      </c>
      <c r="G162" s="47">
        <v>7318.72</v>
      </c>
      <c r="H162" s="47">
        <v>2057.77</v>
      </c>
      <c r="I162" s="47">
        <v>2298.9960000000001</v>
      </c>
      <c r="J162" s="47">
        <v>4224.402</v>
      </c>
      <c r="K162" s="47">
        <v>3633.37</v>
      </c>
      <c r="L162" s="47">
        <v>6439.4210000000003</v>
      </c>
    </row>
    <row r="163" spans="1:12" x14ac:dyDescent="0.25">
      <c r="A163" s="54" t="s">
        <v>15</v>
      </c>
      <c r="B163" s="54" t="s">
        <v>16</v>
      </c>
      <c r="C163" s="18" t="s">
        <v>231</v>
      </c>
      <c r="D163" s="18" t="s">
        <v>21</v>
      </c>
      <c r="E163" s="18" t="s">
        <v>18</v>
      </c>
      <c r="F163" s="32">
        <v>11492.517666666667</v>
      </c>
      <c r="G163" s="47">
        <v>7161.03</v>
      </c>
      <c r="H163" s="47">
        <v>8496.42</v>
      </c>
      <c r="I163" s="47">
        <v>11154.402</v>
      </c>
      <c r="J163" s="47">
        <v>11669.413</v>
      </c>
      <c r="K163" s="47">
        <v>11719.143</v>
      </c>
      <c r="L163" s="47">
        <v>11088.996999999999</v>
      </c>
    </row>
    <row r="164" spans="1:12" x14ac:dyDescent="0.25">
      <c r="A164" s="54" t="s">
        <v>15</v>
      </c>
      <c r="B164" s="54" t="s">
        <v>16</v>
      </c>
      <c r="C164" s="18" t="s">
        <v>232</v>
      </c>
      <c r="D164" s="18" t="s">
        <v>21</v>
      </c>
      <c r="E164" s="18" t="s">
        <v>18</v>
      </c>
      <c r="F164" s="32">
        <v>58583.222000000002</v>
      </c>
      <c r="G164" s="47">
        <v>30918.27</v>
      </c>
      <c r="H164" s="47">
        <v>69910.707999999999</v>
      </c>
      <c r="I164" s="47">
        <v>40360.379999999997</v>
      </c>
      <c r="J164" s="47">
        <v>48999.481</v>
      </c>
      <c r="K164" s="47">
        <v>61814.898999999998</v>
      </c>
      <c r="L164" s="47">
        <v>64935.286</v>
      </c>
    </row>
    <row r="165" spans="1:12" x14ac:dyDescent="0.25">
      <c r="A165" s="54" t="s">
        <v>15</v>
      </c>
      <c r="B165" s="54" t="s">
        <v>16</v>
      </c>
      <c r="C165" s="18" t="s">
        <v>233</v>
      </c>
      <c r="D165" s="18" t="s">
        <v>21</v>
      </c>
      <c r="E165" s="18" t="s">
        <v>18</v>
      </c>
      <c r="F165" s="32">
        <v>14.039333333333333</v>
      </c>
      <c r="G165" s="47" t="s">
        <v>64</v>
      </c>
      <c r="H165" s="47">
        <v>12.276</v>
      </c>
      <c r="I165" s="47">
        <v>84.438000000000002</v>
      </c>
      <c r="J165" s="47">
        <v>16.396999999999998</v>
      </c>
      <c r="K165" s="47">
        <v>15.313000000000001</v>
      </c>
      <c r="L165" s="47">
        <v>10.407999999999999</v>
      </c>
    </row>
    <row r="166" spans="1:12" x14ac:dyDescent="0.25">
      <c r="A166" s="54" t="s">
        <v>15</v>
      </c>
      <c r="B166" s="54" t="s">
        <v>16</v>
      </c>
      <c r="C166" s="18" t="s">
        <v>234</v>
      </c>
      <c r="D166" s="18" t="s">
        <v>21</v>
      </c>
      <c r="E166" s="18" t="s">
        <v>18</v>
      </c>
      <c r="F166" s="32">
        <v>366.74566666666669</v>
      </c>
      <c r="G166" s="47">
        <v>27.55</v>
      </c>
      <c r="H166" s="47">
        <v>198.89099999999999</v>
      </c>
      <c r="I166" s="47">
        <v>495.86900000000003</v>
      </c>
      <c r="J166" s="47">
        <v>68.408000000000001</v>
      </c>
      <c r="K166" s="47">
        <v>294.97899999999998</v>
      </c>
      <c r="L166" s="47">
        <v>736.85</v>
      </c>
    </row>
    <row r="167" spans="1:12" x14ac:dyDescent="0.25">
      <c r="A167" s="54" t="s">
        <v>15</v>
      </c>
      <c r="B167" s="54" t="s">
        <v>16</v>
      </c>
      <c r="C167" s="18" t="s">
        <v>235</v>
      </c>
      <c r="D167" s="18" t="s">
        <v>21</v>
      </c>
      <c r="E167" s="18" t="s">
        <v>18</v>
      </c>
      <c r="F167" s="32">
        <v>44.153666666666673</v>
      </c>
      <c r="G167" s="47" t="s">
        <v>64</v>
      </c>
      <c r="H167" s="47">
        <v>25.934999999999999</v>
      </c>
      <c r="I167" s="47">
        <v>23.338000000000001</v>
      </c>
      <c r="J167" s="47">
        <v>11.988</v>
      </c>
      <c r="K167" s="47">
        <v>26.626000000000001</v>
      </c>
      <c r="L167" s="47">
        <v>93.846999999999994</v>
      </c>
    </row>
    <row r="168" spans="1:12" x14ac:dyDescent="0.25">
      <c r="A168" s="54" t="s">
        <v>15</v>
      </c>
      <c r="B168" s="54" t="s">
        <v>16</v>
      </c>
      <c r="C168" s="18" t="s">
        <v>236</v>
      </c>
      <c r="D168" s="18" t="s">
        <v>21</v>
      </c>
      <c r="E168" s="18" t="s">
        <v>18</v>
      </c>
      <c r="F168" s="32">
        <v>66.293666666666667</v>
      </c>
      <c r="G168" s="47">
        <v>63.56</v>
      </c>
      <c r="H168" s="47">
        <v>22.789000000000001</v>
      </c>
      <c r="I168" s="47">
        <v>43.445999999999998</v>
      </c>
      <c r="J168" s="47">
        <v>44.84</v>
      </c>
      <c r="K168" s="47">
        <v>50.122999999999998</v>
      </c>
      <c r="L168" s="47">
        <v>103.91800000000001</v>
      </c>
    </row>
    <row r="169" spans="1:12" x14ac:dyDescent="0.25">
      <c r="A169" s="54" t="s">
        <v>15</v>
      </c>
      <c r="B169" s="54" t="s">
        <v>16</v>
      </c>
      <c r="C169" s="18" t="s">
        <v>237</v>
      </c>
      <c r="D169" s="18" t="s">
        <v>21</v>
      </c>
      <c r="E169" s="18" t="s">
        <v>18</v>
      </c>
      <c r="F169" s="32">
        <v>26961.509666666669</v>
      </c>
      <c r="G169" s="47">
        <v>15878.54</v>
      </c>
      <c r="H169" s="47">
        <v>16359.944</v>
      </c>
      <c r="I169" s="47">
        <v>23079.264999999999</v>
      </c>
      <c r="J169" s="47">
        <v>25504.055</v>
      </c>
      <c r="K169" s="47">
        <v>29460.956999999999</v>
      </c>
      <c r="L169" s="47">
        <v>25919.517</v>
      </c>
    </row>
    <row r="170" spans="1:12" x14ac:dyDescent="0.25">
      <c r="A170" s="54" t="s">
        <v>15</v>
      </c>
      <c r="B170" s="54" t="s">
        <v>16</v>
      </c>
      <c r="C170" s="18" t="s">
        <v>238</v>
      </c>
      <c r="D170" s="18" t="s">
        <v>21</v>
      </c>
      <c r="E170" s="18" t="s">
        <v>18</v>
      </c>
      <c r="F170" s="32">
        <v>11709.939333333334</v>
      </c>
      <c r="G170" s="47">
        <v>5774.79</v>
      </c>
      <c r="H170" s="47">
        <v>2306.6190000000001</v>
      </c>
      <c r="I170" s="47">
        <v>5807.8810000000003</v>
      </c>
      <c r="J170" s="47">
        <v>10893.695</v>
      </c>
      <c r="K170" s="47">
        <v>11543.066000000001</v>
      </c>
      <c r="L170" s="47">
        <v>12693.057000000001</v>
      </c>
    </row>
    <row r="171" spans="1:12" x14ac:dyDescent="0.25">
      <c r="A171" s="54" t="s">
        <v>15</v>
      </c>
      <c r="B171" s="54" t="s">
        <v>16</v>
      </c>
      <c r="C171" s="18" t="s">
        <v>239</v>
      </c>
      <c r="D171" s="18" t="s">
        <v>21</v>
      </c>
      <c r="E171" s="18" t="s">
        <v>18</v>
      </c>
      <c r="F171" s="32">
        <v>2397.8996666666667</v>
      </c>
      <c r="G171" s="47">
        <v>1469.64</v>
      </c>
      <c r="H171" s="47">
        <v>1381.011</v>
      </c>
      <c r="I171" s="47">
        <v>1890.4690000000001</v>
      </c>
      <c r="J171" s="47">
        <v>1614.011</v>
      </c>
      <c r="K171" s="47">
        <v>1378.1289999999999</v>
      </c>
      <c r="L171" s="47">
        <v>4201.5590000000002</v>
      </c>
    </row>
    <row r="172" spans="1:12" x14ac:dyDescent="0.25">
      <c r="A172" s="54" t="s">
        <v>15</v>
      </c>
      <c r="B172" s="54" t="s">
        <v>16</v>
      </c>
      <c r="C172" s="18" t="s">
        <v>240</v>
      </c>
      <c r="D172" s="18" t="s">
        <v>21</v>
      </c>
      <c r="E172" s="18" t="s">
        <v>18</v>
      </c>
      <c r="F172" s="32">
        <v>2606.4713333333334</v>
      </c>
      <c r="G172" s="47">
        <v>4338.91</v>
      </c>
      <c r="H172" s="47">
        <v>1008.0410000000001</v>
      </c>
      <c r="I172" s="47" t="s">
        <v>64</v>
      </c>
      <c r="J172" s="47">
        <v>1926.875</v>
      </c>
      <c r="K172" s="47">
        <v>3744.3029999999999</v>
      </c>
      <c r="L172" s="47">
        <v>2148.2359999999999</v>
      </c>
    </row>
    <row r="173" spans="1:12" x14ac:dyDescent="0.25">
      <c r="A173" s="54" t="s">
        <v>15</v>
      </c>
      <c r="B173" s="54" t="s">
        <v>16</v>
      </c>
      <c r="C173" s="18" t="s">
        <v>241</v>
      </c>
      <c r="D173" s="18" t="s">
        <v>21</v>
      </c>
      <c r="E173" s="18" t="s">
        <v>18</v>
      </c>
      <c r="F173" s="32">
        <v>1015.3656666666667</v>
      </c>
      <c r="G173" s="47">
        <v>1753.42</v>
      </c>
      <c r="H173" s="47">
        <v>445.08300000000003</v>
      </c>
      <c r="I173" s="47">
        <v>1059.547</v>
      </c>
      <c r="J173" s="47">
        <v>674.45600000000002</v>
      </c>
      <c r="K173" s="47">
        <v>1542.5920000000001</v>
      </c>
      <c r="L173" s="47">
        <v>829.04899999999998</v>
      </c>
    </row>
    <row r="174" spans="1:12" x14ac:dyDescent="0.25">
      <c r="A174" s="54" t="s">
        <v>15</v>
      </c>
      <c r="B174" s="54" t="s">
        <v>16</v>
      </c>
      <c r="C174" s="18" t="s">
        <v>242</v>
      </c>
      <c r="D174" s="18" t="s">
        <v>21</v>
      </c>
      <c r="E174" s="18" t="s">
        <v>18</v>
      </c>
      <c r="F174" s="32">
        <v>1018.6720000000001</v>
      </c>
      <c r="G174" s="47">
        <v>1415.3</v>
      </c>
      <c r="H174" s="47">
        <v>478.03899999999999</v>
      </c>
      <c r="I174" s="47">
        <v>1240.7550000000001</v>
      </c>
      <c r="J174" s="47">
        <v>449.952</v>
      </c>
      <c r="K174" s="47">
        <v>2156.2330000000002</v>
      </c>
      <c r="L174" s="47">
        <v>449.83100000000002</v>
      </c>
    </row>
    <row r="175" spans="1:12" x14ac:dyDescent="0.25">
      <c r="A175" s="54" t="s">
        <v>15</v>
      </c>
      <c r="B175" s="54" t="s">
        <v>16</v>
      </c>
      <c r="C175" s="18" t="s">
        <v>243</v>
      </c>
      <c r="D175" s="18" t="s">
        <v>21</v>
      </c>
      <c r="E175" s="18" t="s">
        <v>18</v>
      </c>
      <c r="F175" s="32">
        <v>29446.135666666669</v>
      </c>
      <c r="G175" s="47">
        <v>21179.71</v>
      </c>
      <c r="H175" s="47">
        <v>13919.843999999999</v>
      </c>
      <c r="I175" s="47">
        <v>31303.78</v>
      </c>
      <c r="J175" s="47">
        <v>18548.014999999999</v>
      </c>
      <c r="K175" s="47">
        <v>33183.864999999998</v>
      </c>
      <c r="L175" s="47">
        <v>36606.527000000002</v>
      </c>
    </row>
  </sheetData>
  <autoFilter ref="A6:L146">
    <sortState ref="A7:L146">
      <sortCondition descending="1" ref="F6:F146"/>
    </sortState>
  </autoFilter>
  <hyperlinks>
    <hyperlink ref="F1" location="'CONTENTS &amp; NOTES'!A1" display="Return to Contents pag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00"/>
  <sheetViews>
    <sheetView showGridLines="0" topLeftCell="C1" workbookViewId="0">
      <selection activeCell="F4" sqref="F4"/>
    </sheetView>
  </sheetViews>
  <sheetFormatPr defaultColWidth="9.28515625" defaultRowHeight="12" x14ac:dyDescent="0.25"/>
  <cols>
    <col min="1" max="2" width="9.28515625" style="2"/>
    <col min="3" max="3" width="24.5703125" style="2" customWidth="1"/>
    <col min="4" max="4" width="5.42578125" style="2" customWidth="1"/>
    <col min="5" max="5" width="12.42578125" style="2" customWidth="1"/>
    <col min="6" max="6" width="12.85546875" style="3" customWidth="1"/>
    <col min="7" max="11" width="11.140625" style="2" bestFit="1" customWidth="1"/>
    <col min="12" max="12" width="12.42578125" style="2" bestFit="1" customWidth="1"/>
    <col min="13" max="14" width="11.140625" style="2" bestFit="1" customWidth="1"/>
    <col min="15" max="16384" width="9.28515625" style="2"/>
  </cols>
  <sheetData>
    <row r="1" spans="1:14" ht="14.4" x14ac:dyDescent="0.25">
      <c r="A1" s="1" t="s">
        <v>344</v>
      </c>
      <c r="F1" s="107" t="s">
        <v>366</v>
      </c>
      <c r="G1" s="108"/>
      <c r="H1" s="109"/>
    </row>
    <row r="2" spans="1:14" s="4" customFormat="1" x14ac:dyDescent="0.25">
      <c r="A2" s="4" t="s">
        <v>1</v>
      </c>
      <c r="B2" s="5" t="s">
        <v>281</v>
      </c>
      <c r="F2" s="6"/>
    </row>
    <row r="3" spans="1:14" s="9" customFormat="1" ht="24" x14ac:dyDescent="0.25">
      <c r="A3" s="7" t="s">
        <v>3</v>
      </c>
      <c r="B3" s="7" t="s">
        <v>4</v>
      </c>
      <c r="C3" s="7" t="s">
        <v>5</v>
      </c>
      <c r="D3" s="7"/>
      <c r="E3" s="7" t="s">
        <v>6</v>
      </c>
      <c r="F3" s="8" t="s">
        <v>250</v>
      </c>
      <c r="G3" s="7" t="s">
        <v>9</v>
      </c>
      <c r="H3" s="7" t="s">
        <v>10</v>
      </c>
      <c r="I3" s="7" t="s">
        <v>11</v>
      </c>
      <c r="J3" s="7" t="s">
        <v>12</v>
      </c>
      <c r="K3" s="7" t="s">
        <v>13</v>
      </c>
      <c r="L3" s="7" t="s">
        <v>14</v>
      </c>
      <c r="M3" s="7" t="s">
        <v>246</v>
      </c>
      <c r="N3" s="7" t="s">
        <v>251</v>
      </c>
    </row>
    <row r="4" spans="1:14" s="9" customFormat="1" x14ac:dyDescent="0.25">
      <c r="A4" s="10"/>
      <c r="B4" s="10"/>
      <c r="C4" s="12" t="s">
        <v>370</v>
      </c>
      <c r="D4" s="10"/>
      <c r="E4" s="10"/>
      <c r="F4" s="94"/>
      <c r="G4" s="12">
        <f t="shared" ref="G4:N4" si="0">(COUNTIF(G7:G10001,"&gt;0")-1)</f>
        <v>140</v>
      </c>
      <c r="H4" s="12">
        <f t="shared" si="0"/>
        <v>141</v>
      </c>
      <c r="I4" s="12">
        <f t="shared" si="0"/>
        <v>147</v>
      </c>
      <c r="J4" s="12">
        <f t="shared" si="0"/>
        <v>151</v>
      </c>
      <c r="K4" s="12">
        <f t="shared" si="0"/>
        <v>140</v>
      </c>
      <c r="L4" s="12">
        <f t="shared" si="0"/>
        <v>124</v>
      </c>
      <c r="M4" s="12">
        <f t="shared" si="0"/>
        <v>136</v>
      </c>
      <c r="N4" s="12">
        <f t="shared" si="0"/>
        <v>124</v>
      </c>
    </row>
    <row r="5" spans="1:14" s="9" customFormat="1" x14ac:dyDescent="0.25">
      <c r="A5" s="10"/>
      <c r="B5" s="10"/>
      <c r="C5" s="115" t="s">
        <v>371</v>
      </c>
      <c r="D5" s="10"/>
      <c r="E5" s="10"/>
      <c r="F5" s="94">
        <f>SUBTOTAL(9,F7:F171)</f>
        <v>11507008.862666659</v>
      </c>
      <c r="G5" s="94">
        <f t="shared" ref="G5:N5" si="1">SUBTOTAL(9,G7:G171)</f>
        <v>6080883.2619999945</v>
      </c>
      <c r="H5" s="94">
        <f t="shared" si="1"/>
        <v>8510708.3030000106</v>
      </c>
      <c r="I5" s="94">
        <f t="shared" si="1"/>
        <v>10546160.167000001</v>
      </c>
      <c r="J5" s="94">
        <f t="shared" si="1"/>
        <v>9184846.7369999979</v>
      </c>
      <c r="K5" s="94">
        <f t="shared" si="1"/>
        <v>9255368.3469999991</v>
      </c>
      <c r="L5" s="94">
        <f t="shared" si="1"/>
        <v>10033590.100000007</v>
      </c>
      <c r="M5" s="94">
        <f t="shared" si="1"/>
        <v>11214508.082999989</v>
      </c>
      <c r="N5" s="94">
        <f t="shared" si="1"/>
        <v>13272928.404999988</v>
      </c>
    </row>
    <row r="6" spans="1:14" s="9" customFormat="1" x14ac:dyDescent="0.25">
      <c r="A6" s="14"/>
      <c r="B6" s="14"/>
      <c r="C6" s="14"/>
      <c r="D6" s="14"/>
      <c r="E6" s="14"/>
      <c r="F6" s="15"/>
      <c r="G6" s="14"/>
      <c r="H6" s="14"/>
      <c r="I6" s="14"/>
      <c r="J6" s="14"/>
      <c r="K6" s="14"/>
      <c r="L6" s="14"/>
      <c r="M6" s="14"/>
      <c r="N6" s="14"/>
    </row>
    <row r="7" spans="1:14" x14ac:dyDescent="0.25">
      <c r="A7" s="36" t="s">
        <v>15</v>
      </c>
      <c r="B7" s="36" t="s">
        <v>16</v>
      </c>
      <c r="C7" s="26" t="s">
        <v>369</v>
      </c>
      <c r="D7" s="27"/>
      <c r="E7" s="36" t="s">
        <v>18</v>
      </c>
      <c r="F7" s="32">
        <f t="shared" ref="F7:F38" si="2">SUM(L7:N7)/3</f>
        <v>1760838.75</v>
      </c>
      <c r="G7" s="43">
        <v>784810.4800000001</v>
      </c>
      <c r="H7" s="43">
        <v>1064269.6339999998</v>
      </c>
      <c r="I7" s="43">
        <v>1447568.3859999999</v>
      </c>
      <c r="J7" s="43">
        <v>1353717.2320000001</v>
      </c>
      <c r="K7" s="43">
        <v>1494745.3419999995</v>
      </c>
      <c r="L7" s="43">
        <v>1570385.548</v>
      </c>
      <c r="M7" s="43">
        <v>1670575.6669999997</v>
      </c>
      <c r="N7" s="43">
        <v>2041555.0350000001</v>
      </c>
    </row>
    <row r="8" spans="1:14" x14ac:dyDescent="0.25">
      <c r="A8" s="54" t="s">
        <v>15</v>
      </c>
      <c r="B8" s="54" t="s">
        <v>16</v>
      </c>
      <c r="C8" s="18" t="s">
        <v>35</v>
      </c>
      <c r="D8" s="18"/>
      <c r="E8" s="18" t="s">
        <v>18</v>
      </c>
      <c r="F8" s="32">
        <f t="shared" si="2"/>
        <v>1449701.5166666668</v>
      </c>
      <c r="G8" s="47">
        <v>621387.75</v>
      </c>
      <c r="H8" s="47">
        <v>966083.26399999997</v>
      </c>
      <c r="I8" s="47">
        <v>1881810.7490000001</v>
      </c>
      <c r="J8" s="47">
        <v>912186.17700000003</v>
      </c>
      <c r="K8" s="47">
        <v>1081265.946</v>
      </c>
      <c r="L8" s="47">
        <v>1067338.432</v>
      </c>
      <c r="M8" s="47">
        <v>1065117.2849999999</v>
      </c>
      <c r="N8" s="47">
        <v>2216648.8330000001</v>
      </c>
    </row>
    <row r="9" spans="1:14" x14ac:dyDescent="0.25">
      <c r="A9" s="54" t="s">
        <v>15</v>
      </c>
      <c r="B9" s="54" t="s">
        <v>16</v>
      </c>
      <c r="C9" s="18" t="s">
        <v>17</v>
      </c>
      <c r="D9" s="18"/>
      <c r="E9" s="18" t="s">
        <v>18</v>
      </c>
      <c r="F9" s="32">
        <f t="shared" si="2"/>
        <v>839144.8783333333</v>
      </c>
      <c r="G9" s="47">
        <v>440553.65700000001</v>
      </c>
      <c r="H9" s="47">
        <v>773802.26599999995</v>
      </c>
      <c r="I9" s="47">
        <v>790714.08299999998</v>
      </c>
      <c r="J9" s="47">
        <v>855065.924</v>
      </c>
      <c r="K9" s="47">
        <v>731743.84100000001</v>
      </c>
      <c r="L9" s="47">
        <v>650172.89399999997</v>
      </c>
      <c r="M9" s="47">
        <v>837647.21499999997</v>
      </c>
      <c r="N9" s="47">
        <v>1029614.526</v>
      </c>
    </row>
    <row r="10" spans="1:14" x14ac:dyDescent="0.25">
      <c r="A10" s="54" t="s">
        <v>15</v>
      </c>
      <c r="B10" s="54" t="s">
        <v>16</v>
      </c>
      <c r="C10" s="18" t="s">
        <v>44</v>
      </c>
      <c r="D10" s="18"/>
      <c r="E10" s="18" t="s">
        <v>18</v>
      </c>
      <c r="F10" s="32">
        <f t="shared" si="2"/>
        <v>809178.8763333332</v>
      </c>
      <c r="G10" s="47">
        <v>460920.261</v>
      </c>
      <c r="H10" s="47">
        <v>597687.24100000004</v>
      </c>
      <c r="I10" s="47">
        <v>295335.13900000002</v>
      </c>
      <c r="J10" s="47">
        <v>430208.96500000003</v>
      </c>
      <c r="K10" s="47">
        <v>218745.315</v>
      </c>
      <c r="L10" s="47">
        <v>756583.07700000005</v>
      </c>
      <c r="M10" s="47">
        <v>990488.255</v>
      </c>
      <c r="N10" s="47">
        <v>680465.29700000002</v>
      </c>
    </row>
    <row r="11" spans="1:14" x14ac:dyDescent="0.25">
      <c r="A11" s="54" t="s">
        <v>15</v>
      </c>
      <c r="B11" s="54" t="s">
        <v>16</v>
      </c>
      <c r="C11" s="18" t="s">
        <v>37</v>
      </c>
      <c r="D11" s="18"/>
      <c r="E11" s="18" t="s">
        <v>18</v>
      </c>
      <c r="F11" s="32">
        <f t="shared" si="2"/>
        <v>781397.21766666661</v>
      </c>
      <c r="G11" s="47">
        <v>332494.85100000002</v>
      </c>
      <c r="H11" s="47">
        <v>428144.85100000002</v>
      </c>
      <c r="I11" s="47">
        <v>448474.22200000001</v>
      </c>
      <c r="J11" s="47">
        <v>461565.68900000001</v>
      </c>
      <c r="K11" s="47">
        <v>567304.43599999999</v>
      </c>
      <c r="L11" s="47">
        <v>869625.98100000003</v>
      </c>
      <c r="M11" s="47">
        <v>630952.61499999999</v>
      </c>
      <c r="N11" s="47">
        <v>843613.05700000003</v>
      </c>
    </row>
    <row r="12" spans="1:14" x14ac:dyDescent="0.25">
      <c r="A12" s="54" t="s">
        <v>15</v>
      </c>
      <c r="B12" s="54" t="s">
        <v>16</v>
      </c>
      <c r="C12" s="18" t="s">
        <v>20</v>
      </c>
      <c r="D12" s="18"/>
      <c r="E12" s="18" t="s">
        <v>18</v>
      </c>
      <c r="F12" s="32">
        <f t="shared" si="2"/>
        <v>585306.69366666663</v>
      </c>
      <c r="G12" s="47">
        <v>205402.34400000001</v>
      </c>
      <c r="H12" s="47">
        <v>385654.29</v>
      </c>
      <c r="I12" s="47">
        <v>461840.10499999998</v>
      </c>
      <c r="J12" s="47">
        <v>340255.95400000003</v>
      </c>
      <c r="K12" s="47">
        <v>304014.14399999997</v>
      </c>
      <c r="L12" s="47">
        <v>482409.68699999998</v>
      </c>
      <c r="M12" s="47">
        <v>648762.20799999998</v>
      </c>
      <c r="N12" s="47">
        <v>624748.18599999999</v>
      </c>
    </row>
    <row r="13" spans="1:14" x14ac:dyDescent="0.25">
      <c r="A13" s="54" t="s">
        <v>15</v>
      </c>
      <c r="B13" s="54" t="s">
        <v>16</v>
      </c>
      <c r="C13" s="18" t="s">
        <v>30</v>
      </c>
      <c r="D13" s="18"/>
      <c r="E13" s="18" t="s">
        <v>18</v>
      </c>
      <c r="F13" s="32">
        <f t="shared" si="2"/>
        <v>493895.25333333336</v>
      </c>
      <c r="G13" s="47">
        <v>353088.804</v>
      </c>
      <c r="H13" s="47">
        <v>649941.52800000005</v>
      </c>
      <c r="I13" s="47">
        <v>769095.60100000002</v>
      </c>
      <c r="J13" s="47">
        <v>588151.429</v>
      </c>
      <c r="K13" s="47">
        <v>446963.20000000001</v>
      </c>
      <c r="L13" s="47">
        <v>603732.08900000004</v>
      </c>
      <c r="M13" s="47">
        <v>431514.34299999999</v>
      </c>
      <c r="N13" s="47">
        <v>446439.32799999998</v>
      </c>
    </row>
    <row r="14" spans="1:14" x14ac:dyDescent="0.25">
      <c r="A14" s="54" t="s">
        <v>15</v>
      </c>
      <c r="B14" s="54" t="s">
        <v>16</v>
      </c>
      <c r="C14" s="18" t="s">
        <v>29</v>
      </c>
      <c r="D14" s="18"/>
      <c r="E14" s="18" t="s">
        <v>18</v>
      </c>
      <c r="F14" s="32">
        <f t="shared" si="2"/>
        <v>452891.55499999999</v>
      </c>
      <c r="G14" s="47">
        <v>356024.04</v>
      </c>
      <c r="H14" s="47">
        <v>424557.42499999999</v>
      </c>
      <c r="I14" s="47">
        <v>660778.10100000002</v>
      </c>
      <c r="J14" s="47">
        <v>398062.576</v>
      </c>
      <c r="K14" s="47">
        <v>356487.24300000002</v>
      </c>
      <c r="L14" s="47">
        <v>388843.60399999999</v>
      </c>
      <c r="M14" s="47">
        <v>337889.09399999998</v>
      </c>
      <c r="N14" s="47">
        <v>631941.96699999995</v>
      </c>
    </row>
    <row r="15" spans="1:14" x14ac:dyDescent="0.25">
      <c r="A15" s="54" t="s">
        <v>15</v>
      </c>
      <c r="B15" s="54" t="s">
        <v>16</v>
      </c>
      <c r="C15" s="18" t="s">
        <v>28</v>
      </c>
      <c r="D15" s="18"/>
      <c r="E15" s="18" t="s">
        <v>18</v>
      </c>
      <c r="F15" s="32">
        <f t="shared" si="2"/>
        <v>437927.80633333331</v>
      </c>
      <c r="G15" s="47">
        <v>189355.141</v>
      </c>
      <c r="H15" s="47">
        <v>194541.56299999999</v>
      </c>
      <c r="I15" s="47">
        <v>197329.06200000001</v>
      </c>
      <c r="J15" s="47">
        <v>341629.38199999998</v>
      </c>
      <c r="K15" s="47">
        <v>418046.2</v>
      </c>
      <c r="L15" s="47">
        <v>428249.93199999997</v>
      </c>
      <c r="M15" s="47">
        <v>417284.83</v>
      </c>
      <c r="N15" s="47">
        <v>468248.65700000001</v>
      </c>
    </row>
    <row r="16" spans="1:14" x14ac:dyDescent="0.25">
      <c r="A16" s="54" t="s">
        <v>15</v>
      </c>
      <c r="B16" s="54" t="s">
        <v>16</v>
      </c>
      <c r="C16" s="18" t="s">
        <v>26</v>
      </c>
      <c r="D16" s="18"/>
      <c r="E16" s="18" t="s">
        <v>18</v>
      </c>
      <c r="F16" s="32">
        <f t="shared" si="2"/>
        <v>404215.87700000004</v>
      </c>
      <c r="G16" s="47">
        <v>573482.20299999998</v>
      </c>
      <c r="H16" s="47">
        <v>464446.39799999999</v>
      </c>
      <c r="I16" s="47">
        <v>507049.87699999998</v>
      </c>
      <c r="J16" s="47">
        <v>518673.20500000002</v>
      </c>
      <c r="K16" s="47">
        <v>492380.50900000002</v>
      </c>
      <c r="L16" s="47">
        <v>319631.86</v>
      </c>
      <c r="M16" s="47">
        <v>410176.95299999998</v>
      </c>
      <c r="N16" s="47">
        <v>482838.81800000003</v>
      </c>
    </row>
    <row r="17" spans="1:14" x14ac:dyDescent="0.25">
      <c r="A17" s="54" t="s">
        <v>15</v>
      </c>
      <c r="B17" s="54" t="s">
        <v>16</v>
      </c>
      <c r="C17" s="18" t="s">
        <v>41</v>
      </c>
      <c r="D17" s="18"/>
      <c r="E17" s="18" t="s">
        <v>18</v>
      </c>
      <c r="F17" s="32">
        <f t="shared" si="2"/>
        <v>395654.7416666667</v>
      </c>
      <c r="G17" s="47">
        <v>287655.88400000002</v>
      </c>
      <c r="H17" s="47">
        <v>295738.804</v>
      </c>
      <c r="I17" s="47">
        <v>519021.40299999999</v>
      </c>
      <c r="J17" s="47">
        <v>379122.91800000001</v>
      </c>
      <c r="K17" s="47">
        <v>449790.408</v>
      </c>
      <c r="L17" s="47">
        <v>304502.60399999999</v>
      </c>
      <c r="M17" s="47">
        <v>265305.761</v>
      </c>
      <c r="N17" s="47">
        <v>617155.86</v>
      </c>
    </row>
    <row r="18" spans="1:14" x14ac:dyDescent="0.25">
      <c r="A18" s="54" t="s">
        <v>15</v>
      </c>
      <c r="B18" s="54" t="s">
        <v>16</v>
      </c>
      <c r="C18" s="18" t="s">
        <v>36</v>
      </c>
      <c r="D18" s="18"/>
      <c r="E18" s="18" t="s">
        <v>18</v>
      </c>
      <c r="F18" s="32">
        <f t="shared" si="2"/>
        <v>389815.63899999997</v>
      </c>
      <c r="G18" s="47">
        <v>120698.838</v>
      </c>
      <c r="H18" s="47">
        <v>77940.262000000002</v>
      </c>
      <c r="I18" s="47">
        <v>304039.92099999997</v>
      </c>
      <c r="J18" s="47">
        <v>329039.13699999999</v>
      </c>
      <c r="K18" s="47">
        <v>233408.18</v>
      </c>
      <c r="L18" s="47">
        <v>288541.674</v>
      </c>
      <c r="M18" s="47">
        <v>553256.01800000004</v>
      </c>
      <c r="N18" s="47">
        <v>327649.22499999998</v>
      </c>
    </row>
    <row r="19" spans="1:14" x14ac:dyDescent="0.25">
      <c r="A19" s="54" t="s">
        <v>15</v>
      </c>
      <c r="B19" s="54" t="s">
        <v>16</v>
      </c>
      <c r="C19" s="18" t="s">
        <v>46</v>
      </c>
      <c r="D19" s="18"/>
      <c r="E19" s="18" t="s">
        <v>18</v>
      </c>
      <c r="F19" s="32">
        <f t="shared" si="2"/>
        <v>355530.95266666665</v>
      </c>
      <c r="G19" s="47">
        <v>142232.22399999999</v>
      </c>
      <c r="H19" s="47">
        <v>191344.864</v>
      </c>
      <c r="I19" s="47">
        <v>236113.022</v>
      </c>
      <c r="J19" s="47">
        <v>364316.24699999997</v>
      </c>
      <c r="K19" s="47">
        <v>297438.304</v>
      </c>
      <c r="L19" s="47">
        <v>232063.80100000001</v>
      </c>
      <c r="M19" s="47">
        <v>374709.60499999998</v>
      </c>
      <c r="N19" s="47">
        <v>459819.45199999999</v>
      </c>
    </row>
    <row r="20" spans="1:14" x14ac:dyDescent="0.25">
      <c r="A20" s="54" t="s">
        <v>15</v>
      </c>
      <c r="B20" s="54" t="s">
        <v>16</v>
      </c>
      <c r="C20" s="18" t="s">
        <v>19</v>
      </c>
      <c r="D20" s="18"/>
      <c r="E20" s="18" t="s">
        <v>18</v>
      </c>
      <c r="F20" s="32">
        <f t="shared" si="2"/>
        <v>269041.31433333334</v>
      </c>
      <c r="G20" s="47">
        <v>108051.51</v>
      </c>
      <c r="H20" s="47">
        <v>149260.78</v>
      </c>
      <c r="I20" s="47">
        <v>226588.87400000001</v>
      </c>
      <c r="J20" s="47">
        <v>265120.58299999998</v>
      </c>
      <c r="K20" s="47">
        <v>268440.59600000002</v>
      </c>
      <c r="L20" s="47">
        <v>224060.85800000001</v>
      </c>
      <c r="M20" s="47">
        <v>285778.34499999997</v>
      </c>
      <c r="N20" s="47">
        <v>297284.74</v>
      </c>
    </row>
    <row r="21" spans="1:14" x14ac:dyDescent="0.25">
      <c r="A21" s="54" t="s">
        <v>15</v>
      </c>
      <c r="B21" s="54" t="s">
        <v>16</v>
      </c>
      <c r="C21" s="18" t="s">
        <v>24</v>
      </c>
      <c r="D21" s="18"/>
      <c r="E21" s="18" t="s">
        <v>18</v>
      </c>
      <c r="F21" s="32">
        <f t="shared" si="2"/>
        <v>248814.60033333334</v>
      </c>
      <c r="G21" s="47">
        <v>139231.481</v>
      </c>
      <c r="H21" s="47">
        <v>156661.99100000001</v>
      </c>
      <c r="I21" s="47">
        <v>259534.10500000001</v>
      </c>
      <c r="J21" s="47">
        <v>208028.49799999999</v>
      </c>
      <c r="K21" s="47">
        <v>368951.47200000001</v>
      </c>
      <c r="L21" s="47">
        <v>238648.88</v>
      </c>
      <c r="M21" s="47">
        <v>281477.36499999999</v>
      </c>
      <c r="N21" s="47">
        <v>226317.55600000001</v>
      </c>
    </row>
    <row r="22" spans="1:14" x14ac:dyDescent="0.25">
      <c r="A22" s="54" t="s">
        <v>15</v>
      </c>
      <c r="B22" s="54" t="s">
        <v>16</v>
      </c>
      <c r="C22" s="18" t="s">
        <v>40</v>
      </c>
      <c r="D22" s="18"/>
      <c r="E22" s="18" t="s">
        <v>18</v>
      </c>
      <c r="F22" s="32">
        <f t="shared" si="2"/>
        <v>210361.53466666664</v>
      </c>
      <c r="G22" s="47">
        <v>60241.661</v>
      </c>
      <c r="H22" s="47">
        <v>197075.514</v>
      </c>
      <c r="I22" s="47">
        <v>127258.652</v>
      </c>
      <c r="J22" s="47">
        <v>117587.039</v>
      </c>
      <c r="K22" s="47">
        <v>123426.455</v>
      </c>
      <c r="L22" s="47">
        <v>156372.68100000001</v>
      </c>
      <c r="M22" s="47">
        <v>265069.42099999997</v>
      </c>
      <c r="N22" s="47">
        <v>209642.50200000001</v>
      </c>
    </row>
    <row r="23" spans="1:14" x14ac:dyDescent="0.25">
      <c r="A23" s="54" t="s">
        <v>15</v>
      </c>
      <c r="B23" s="54" t="s">
        <v>16</v>
      </c>
      <c r="C23" s="18" t="s">
        <v>27</v>
      </c>
      <c r="D23" s="18"/>
      <c r="E23" s="18" t="s">
        <v>18</v>
      </c>
      <c r="F23" s="32">
        <f t="shared" si="2"/>
        <v>210270.42633333334</v>
      </c>
      <c r="G23" s="47">
        <v>80177.067999999999</v>
      </c>
      <c r="H23" s="47">
        <v>152565.39199999999</v>
      </c>
      <c r="I23" s="47">
        <v>202436.122</v>
      </c>
      <c r="J23" s="47">
        <v>192562.37599999999</v>
      </c>
      <c r="K23" s="47">
        <v>211730.68400000001</v>
      </c>
      <c r="L23" s="47">
        <v>163639.133</v>
      </c>
      <c r="M23" s="47">
        <v>208719.47700000001</v>
      </c>
      <c r="N23" s="47">
        <v>258452.66899999999</v>
      </c>
    </row>
    <row r="24" spans="1:14" x14ac:dyDescent="0.25">
      <c r="A24" s="54" t="s">
        <v>15</v>
      </c>
      <c r="B24" s="54" t="s">
        <v>16</v>
      </c>
      <c r="C24" s="18" t="s">
        <v>53</v>
      </c>
      <c r="D24" s="18"/>
      <c r="E24" s="18" t="s">
        <v>18</v>
      </c>
      <c r="F24" s="32">
        <f t="shared" si="2"/>
        <v>186787.21133333337</v>
      </c>
      <c r="G24" s="47">
        <v>98196.055999999997</v>
      </c>
      <c r="H24" s="47">
        <v>134712.28099999999</v>
      </c>
      <c r="I24" s="47">
        <v>138753.97700000001</v>
      </c>
      <c r="J24" s="47">
        <v>147690.58600000001</v>
      </c>
      <c r="K24" s="47">
        <v>199656.63500000001</v>
      </c>
      <c r="L24" s="47">
        <v>151585.837</v>
      </c>
      <c r="M24" s="47">
        <v>198177.00200000001</v>
      </c>
      <c r="N24" s="47">
        <v>210598.79500000001</v>
      </c>
    </row>
    <row r="25" spans="1:14" x14ac:dyDescent="0.25">
      <c r="A25" s="54" t="s">
        <v>15</v>
      </c>
      <c r="B25" s="54" t="s">
        <v>16</v>
      </c>
      <c r="C25" s="18" t="s">
        <v>194</v>
      </c>
      <c r="D25" s="18"/>
      <c r="E25" s="18" t="s">
        <v>18</v>
      </c>
      <c r="F25" s="32">
        <f t="shared" si="2"/>
        <v>155215.40966666667</v>
      </c>
      <c r="G25" s="47">
        <v>57388.01</v>
      </c>
      <c r="H25" s="47">
        <v>80952.436000000002</v>
      </c>
      <c r="I25" s="47">
        <v>56095.347000000002</v>
      </c>
      <c r="J25" s="47">
        <v>38552.964999999997</v>
      </c>
      <c r="K25" s="47">
        <v>52939.944000000003</v>
      </c>
      <c r="L25" s="47">
        <v>212962.69399999999</v>
      </c>
      <c r="M25" s="47">
        <v>243784.505</v>
      </c>
      <c r="N25" s="47">
        <v>8899.0300000000007</v>
      </c>
    </row>
    <row r="26" spans="1:14" x14ac:dyDescent="0.25">
      <c r="A26" s="54" t="s">
        <v>15</v>
      </c>
      <c r="B26" s="54" t="s">
        <v>16</v>
      </c>
      <c r="C26" s="18" t="s">
        <v>31</v>
      </c>
      <c r="D26" s="18"/>
      <c r="E26" s="18" t="s">
        <v>18</v>
      </c>
      <c r="F26" s="32">
        <f t="shared" si="2"/>
        <v>135979.31666666665</v>
      </c>
      <c r="G26" s="47">
        <v>38433.858</v>
      </c>
      <c r="H26" s="47">
        <v>81095.663</v>
      </c>
      <c r="I26" s="47">
        <v>92396.566000000006</v>
      </c>
      <c r="J26" s="47">
        <v>89233.092999999993</v>
      </c>
      <c r="K26" s="47">
        <v>95890.115000000005</v>
      </c>
      <c r="L26" s="47">
        <v>179901.33199999999</v>
      </c>
      <c r="M26" s="47">
        <v>95112.012000000002</v>
      </c>
      <c r="N26" s="47">
        <v>132924.606</v>
      </c>
    </row>
    <row r="27" spans="1:14" x14ac:dyDescent="0.25">
      <c r="A27" s="54" t="s">
        <v>15</v>
      </c>
      <c r="B27" s="54" t="s">
        <v>16</v>
      </c>
      <c r="C27" s="18" t="s">
        <v>23</v>
      </c>
      <c r="D27" s="18"/>
      <c r="E27" s="18" t="s">
        <v>18</v>
      </c>
      <c r="F27" s="32">
        <f t="shared" si="2"/>
        <v>120634.18466666667</v>
      </c>
      <c r="G27" s="47">
        <v>45810.203000000001</v>
      </c>
      <c r="H27" s="47">
        <v>153210.639</v>
      </c>
      <c r="I27" s="47">
        <v>107897.04399999999</v>
      </c>
      <c r="J27" s="47">
        <v>80880.562999999995</v>
      </c>
      <c r="K27" s="47">
        <v>98944.111999999994</v>
      </c>
      <c r="L27" s="47">
        <v>70711.667000000001</v>
      </c>
      <c r="M27" s="47">
        <v>122888.288</v>
      </c>
      <c r="N27" s="47">
        <v>168302.59899999999</v>
      </c>
    </row>
    <row r="28" spans="1:14" x14ac:dyDescent="0.25">
      <c r="A28" s="54" t="s">
        <v>15</v>
      </c>
      <c r="B28" s="54" t="s">
        <v>16</v>
      </c>
      <c r="C28" s="18" t="s">
        <v>161</v>
      </c>
      <c r="D28" s="18"/>
      <c r="E28" s="18" t="s">
        <v>18</v>
      </c>
      <c r="F28" s="32">
        <f t="shared" si="2"/>
        <v>95665.376666666663</v>
      </c>
      <c r="G28" s="47">
        <v>65175.127</v>
      </c>
      <c r="H28" s="47">
        <v>195473.25599999999</v>
      </c>
      <c r="I28" s="47">
        <v>60105.868000000002</v>
      </c>
      <c r="J28" s="47">
        <v>0.20599999999999999</v>
      </c>
      <c r="K28" s="47" t="s">
        <v>64</v>
      </c>
      <c r="L28" s="47">
        <v>115925.73699999999</v>
      </c>
      <c r="M28" s="47">
        <v>171055.19200000001</v>
      </c>
      <c r="N28" s="47">
        <v>15.201000000000001</v>
      </c>
    </row>
    <row r="29" spans="1:14" x14ac:dyDescent="0.25">
      <c r="A29" s="54" t="s">
        <v>15</v>
      </c>
      <c r="B29" s="54" t="s">
        <v>16</v>
      </c>
      <c r="C29" s="18" t="s">
        <v>50</v>
      </c>
      <c r="D29" s="18"/>
      <c r="E29" s="18" t="s">
        <v>18</v>
      </c>
      <c r="F29" s="32">
        <f t="shared" si="2"/>
        <v>92195.666000000012</v>
      </c>
      <c r="G29" s="47">
        <v>38522.288</v>
      </c>
      <c r="H29" s="47">
        <v>37629.750999999997</v>
      </c>
      <c r="I29" s="47">
        <v>56777.908000000003</v>
      </c>
      <c r="J29" s="47">
        <v>67079.191000000006</v>
      </c>
      <c r="K29" s="47">
        <v>75921.854000000007</v>
      </c>
      <c r="L29" s="47">
        <v>78574.486000000004</v>
      </c>
      <c r="M29" s="47">
        <v>86376.153000000006</v>
      </c>
      <c r="N29" s="47">
        <v>111636.359</v>
      </c>
    </row>
    <row r="30" spans="1:14" x14ac:dyDescent="0.25">
      <c r="A30" s="54" t="s">
        <v>15</v>
      </c>
      <c r="B30" s="54" t="s">
        <v>16</v>
      </c>
      <c r="C30" s="18" t="s">
        <v>32</v>
      </c>
      <c r="D30" s="18"/>
      <c r="E30" s="18" t="s">
        <v>18</v>
      </c>
      <c r="F30" s="32">
        <f t="shared" si="2"/>
        <v>65099.684999999998</v>
      </c>
      <c r="G30" s="47">
        <v>18352.118999999999</v>
      </c>
      <c r="H30" s="47">
        <v>50761.432000000001</v>
      </c>
      <c r="I30" s="47">
        <v>57811.159</v>
      </c>
      <c r="J30" s="47">
        <v>149548.22</v>
      </c>
      <c r="K30" s="47">
        <v>137775.011</v>
      </c>
      <c r="L30" s="47">
        <v>3.258</v>
      </c>
      <c r="M30" s="47" t="s">
        <v>64</v>
      </c>
      <c r="N30" s="47">
        <v>195295.79699999999</v>
      </c>
    </row>
    <row r="31" spans="1:14" x14ac:dyDescent="0.25">
      <c r="A31" s="54" t="s">
        <v>15</v>
      </c>
      <c r="B31" s="54" t="s">
        <v>16</v>
      </c>
      <c r="C31" s="18" t="s">
        <v>59</v>
      </c>
      <c r="D31" s="18"/>
      <c r="E31" s="18" t="s">
        <v>18</v>
      </c>
      <c r="F31" s="32">
        <f t="shared" si="2"/>
        <v>62195.215333333334</v>
      </c>
      <c r="G31" s="47">
        <v>56992.610999999997</v>
      </c>
      <c r="H31" s="47">
        <v>62121.659</v>
      </c>
      <c r="I31" s="47">
        <v>58979.220999999998</v>
      </c>
      <c r="J31" s="47">
        <v>60277.059000000001</v>
      </c>
      <c r="K31" s="47">
        <v>57247.538999999997</v>
      </c>
      <c r="L31" s="47">
        <v>47869.069000000003</v>
      </c>
      <c r="M31" s="47">
        <v>64794.374000000003</v>
      </c>
      <c r="N31" s="47">
        <v>73922.202999999994</v>
      </c>
    </row>
    <row r="32" spans="1:14" x14ac:dyDescent="0.25">
      <c r="A32" s="54" t="s">
        <v>15</v>
      </c>
      <c r="B32" s="54" t="s">
        <v>16</v>
      </c>
      <c r="C32" s="18" t="s">
        <v>22</v>
      </c>
      <c r="D32" s="18"/>
      <c r="E32" s="18" t="s">
        <v>18</v>
      </c>
      <c r="F32" s="32">
        <f t="shared" si="2"/>
        <v>47999.60566666667</v>
      </c>
      <c r="G32" s="47">
        <v>29531.874</v>
      </c>
      <c r="H32" s="47">
        <v>42797.942000000003</v>
      </c>
      <c r="I32" s="47">
        <v>29333.978999999999</v>
      </c>
      <c r="J32" s="47">
        <v>32665.519</v>
      </c>
      <c r="K32" s="47">
        <v>27524.035</v>
      </c>
      <c r="L32" s="47">
        <v>65895.892000000007</v>
      </c>
      <c r="M32" s="47">
        <v>21332.809000000001</v>
      </c>
      <c r="N32" s="47">
        <v>56770.116000000002</v>
      </c>
    </row>
    <row r="33" spans="1:14" x14ac:dyDescent="0.25">
      <c r="A33" s="54" t="s">
        <v>15</v>
      </c>
      <c r="B33" s="54" t="s">
        <v>16</v>
      </c>
      <c r="C33" s="18" t="s">
        <v>78</v>
      </c>
      <c r="D33" s="18"/>
      <c r="E33" s="18" t="s">
        <v>18</v>
      </c>
      <c r="F33" s="32">
        <f t="shared" si="2"/>
        <v>44018.076000000001</v>
      </c>
      <c r="G33" s="47">
        <v>26984.62</v>
      </c>
      <c r="H33" s="47">
        <v>40679.014000000003</v>
      </c>
      <c r="I33" s="47">
        <v>44976.464</v>
      </c>
      <c r="J33" s="47">
        <v>38092.550999999999</v>
      </c>
      <c r="K33" s="47">
        <v>47731.743000000002</v>
      </c>
      <c r="L33" s="47">
        <v>34453.652999999998</v>
      </c>
      <c r="M33" s="47">
        <v>41905.343999999997</v>
      </c>
      <c r="N33" s="47">
        <v>55695.231</v>
      </c>
    </row>
    <row r="34" spans="1:14" x14ac:dyDescent="0.25">
      <c r="A34" s="54" t="s">
        <v>15</v>
      </c>
      <c r="B34" s="54" t="s">
        <v>16</v>
      </c>
      <c r="C34" s="18" t="s">
        <v>142</v>
      </c>
      <c r="D34" s="18"/>
      <c r="E34" s="18" t="s">
        <v>18</v>
      </c>
      <c r="F34" s="32">
        <f t="shared" si="2"/>
        <v>42680.449333333338</v>
      </c>
      <c r="G34" s="47">
        <v>70138.262000000002</v>
      </c>
      <c r="H34" s="47">
        <v>74183.891000000003</v>
      </c>
      <c r="I34" s="47">
        <v>47976.421999999999</v>
      </c>
      <c r="J34" s="47">
        <v>42847.192999999999</v>
      </c>
      <c r="K34" s="47">
        <v>40912.940999999999</v>
      </c>
      <c r="L34" s="47">
        <v>35753.555</v>
      </c>
      <c r="M34" s="47">
        <v>47123.455000000002</v>
      </c>
      <c r="N34" s="47">
        <v>45164.338000000003</v>
      </c>
    </row>
    <row r="35" spans="1:14" x14ac:dyDescent="0.25">
      <c r="A35" s="54" t="s">
        <v>15</v>
      </c>
      <c r="B35" s="54" t="s">
        <v>16</v>
      </c>
      <c r="C35" s="18" t="s">
        <v>60</v>
      </c>
      <c r="D35" s="18"/>
      <c r="E35" s="18" t="s">
        <v>18</v>
      </c>
      <c r="F35" s="32">
        <f t="shared" si="2"/>
        <v>39820.984000000004</v>
      </c>
      <c r="G35" s="47">
        <v>25222.219000000001</v>
      </c>
      <c r="H35" s="47">
        <v>49956.972999999998</v>
      </c>
      <c r="I35" s="47">
        <v>67540.528999999995</v>
      </c>
      <c r="J35" s="47">
        <v>43044.775999999998</v>
      </c>
      <c r="K35" s="47">
        <v>54500.775999999998</v>
      </c>
      <c r="L35" s="47">
        <v>41655.370000000003</v>
      </c>
      <c r="M35" s="47">
        <v>50858.925999999999</v>
      </c>
      <c r="N35" s="47">
        <v>26948.655999999999</v>
      </c>
    </row>
    <row r="36" spans="1:14" x14ac:dyDescent="0.25">
      <c r="A36" s="54" t="s">
        <v>15</v>
      </c>
      <c r="B36" s="54" t="s">
        <v>16</v>
      </c>
      <c r="C36" s="18" t="s">
        <v>77</v>
      </c>
      <c r="D36" s="18"/>
      <c r="E36" s="18" t="s">
        <v>18</v>
      </c>
      <c r="F36" s="32">
        <f t="shared" si="2"/>
        <v>34289.217000000004</v>
      </c>
      <c r="G36" s="47">
        <v>12850.065000000001</v>
      </c>
      <c r="H36" s="47">
        <v>18365.567999999999</v>
      </c>
      <c r="I36" s="47">
        <v>14735.460999999999</v>
      </c>
      <c r="J36" s="47">
        <v>16013.566999999999</v>
      </c>
      <c r="K36" s="47">
        <v>20929.754000000001</v>
      </c>
      <c r="L36" s="47">
        <v>33571.19</v>
      </c>
      <c r="M36" s="47">
        <v>34665.771000000001</v>
      </c>
      <c r="N36" s="47">
        <v>34630.69</v>
      </c>
    </row>
    <row r="37" spans="1:14" x14ac:dyDescent="0.25">
      <c r="A37" s="54" t="s">
        <v>15</v>
      </c>
      <c r="B37" s="54" t="s">
        <v>16</v>
      </c>
      <c r="C37" s="18" t="s">
        <v>51</v>
      </c>
      <c r="D37" s="18"/>
      <c r="E37" s="18" t="s">
        <v>18</v>
      </c>
      <c r="F37" s="32">
        <f t="shared" si="2"/>
        <v>31765.034</v>
      </c>
      <c r="G37" s="47">
        <v>18701.832999999999</v>
      </c>
      <c r="H37" s="47">
        <v>28384.487000000001</v>
      </c>
      <c r="I37" s="47">
        <v>21738.821</v>
      </c>
      <c r="J37" s="47">
        <v>29379.794000000002</v>
      </c>
      <c r="K37" s="47">
        <v>40136.728999999999</v>
      </c>
      <c r="L37" s="47">
        <v>22514.026999999998</v>
      </c>
      <c r="M37" s="47">
        <v>38437.620000000003</v>
      </c>
      <c r="N37" s="47">
        <v>34343.455000000002</v>
      </c>
    </row>
    <row r="38" spans="1:14" x14ac:dyDescent="0.25">
      <c r="A38" s="54" t="s">
        <v>15</v>
      </c>
      <c r="B38" s="54" t="s">
        <v>16</v>
      </c>
      <c r="C38" s="18" t="s">
        <v>39</v>
      </c>
      <c r="D38" s="18"/>
      <c r="E38" s="18" t="s">
        <v>18</v>
      </c>
      <c r="F38" s="32">
        <f t="shared" si="2"/>
        <v>25188.674999999999</v>
      </c>
      <c r="G38" s="47">
        <v>70011.555999999997</v>
      </c>
      <c r="H38" s="47">
        <v>45322.824000000001</v>
      </c>
      <c r="I38" s="47">
        <v>13027.094999999999</v>
      </c>
      <c r="J38" s="47">
        <v>9033.1260000000002</v>
      </c>
      <c r="K38" s="47">
        <v>20613.811000000002</v>
      </c>
      <c r="L38" s="47">
        <v>12921.422</v>
      </c>
      <c r="M38" s="47">
        <v>47953.281999999999</v>
      </c>
      <c r="N38" s="47">
        <v>14691.321</v>
      </c>
    </row>
    <row r="39" spans="1:14" x14ac:dyDescent="0.25">
      <c r="A39" s="54" t="s">
        <v>15</v>
      </c>
      <c r="B39" s="54" t="s">
        <v>16</v>
      </c>
      <c r="C39" s="18" t="s">
        <v>33</v>
      </c>
      <c r="D39" s="18"/>
      <c r="E39" s="18" t="s">
        <v>18</v>
      </c>
      <c r="F39" s="32">
        <f t="shared" ref="F39:F70" si="3">SUM(L39:N39)/3</f>
        <v>22929.361999999997</v>
      </c>
      <c r="G39" s="47">
        <v>13293.316000000001</v>
      </c>
      <c r="H39" s="47">
        <v>21209.837</v>
      </c>
      <c r="I39" s="47">
        <v>26547.097000000002</v>
      </c>
      <c r="J39" s="47">
        <v>30322.782999999999</v>
      </c>
      <c r="K39" s="47">
        <v>19014.994999999999</v>
      </c>
      <c r="L39" s="47">
        <v>13248.34</v>
      </c>
      <c r="M39" s="47">
        <v>26016.922999999999</v>
      </c>
      <c r="N39" s="47">
        <v>29522.823</v>
      </c>
    </row>
    <row r="40" spans="1:14" x14ac:dyDescent="0.25">
      <c r="A40" s="54" t="s">
        <v>15</v>
      </c>
      <c r="B40" s="54" t="s">
        <v>16</v>
      </c>
      <c r="C40" s="18" t="s">
        <v>90</v>
      </c>
      <c r="D40" s="18"/>
      <c r="E40" s="18" t="s">
        <v>18</v>
      </c>
      <c r="F40" s="32">
        <f t="shared" si="3"/>
        <v>20783.813666666665</v>
      </c>
      <c r="G40" s="47">
        <v>7.766</v>
      </c>
      <c r="H40" s="47">
        <v>40976.696000000004</v>
      </c>
      <c r="I40" s="47">
        <v>137710.63399999999</v>
      </c>
      <c r="J40" s="47">
        <v>829.14099999999996</v>
      </c>
      <c r="K40" s="47" t="s">
        <v>64</v>
      </c>
      <c r="L40" s="47">
        <v>10.468</v>
      </c>
      <c r="M40" s="47">
        <v>55010.190999999999</v>
      </c>
      <c r="N40" s="47">
        <v>7330.7820000000002</v>
      </c>
    </row>
    <row r="41" spans="1:14" x14ac:dyDescent="0.25">
      <c r="A41" s="54" t="s">
        <v>15</v>
      </c>
      <c r="B41" s="54" t="s">
        <v>16</v>
      </c>
      <c r="C41" s="18" t="s">
        <v>97</v>
      </c>
      <c r="D41" s="18"/>
      <c r="E41" s="18" t="s">
        <v>18</v>
      </c>
      <c r="F41" s="32">
        <f t="shared" si="3"/>
        <v>18636.287</v>
      </c>
      <c r="G41" s="47">
        <v>28494.112000000001</v>
      </c>
      <c r="H41" s="47">
        <v>26523.223000000002</v>
      </c>
      <c r="I41" s="47">
        <v>17753.513999999999</v>
      </c>
      <c r="J41" s="47">
        <v>20964.219000000001</v>
      </c>
      <c r="K41" s="47">
        <v>14746.636</v>
      </c>
      <c r="L41" s="47">
        <v>14036.775</v>
      </c>
      <c r="M41" s="47">
        <v>21515.737000000001</v>
      </c>
      <c r="N41" s="47">
        <v>20356.348999999998</v>
      </c>
    </row>
    <row r="42" spans="1:14" x14ac:dyDescent="0.25">
      <c r="A42" s="54" t="s">
        <v>15</v>
      </c>
      <c r="B42" s="54" t="s">
        <v>16</v>
      </c>
      <c r="C42" s="18" t="s">
        <v>38</v>
      </c>
      <c r="D42" s="18"/>
      <c r="E42" s="18" t="s">
        <v>18</v>
      </c>
      <c r="F42" s="32">
        <f t="shared" si="3"/>
        <v>17897.418666666668</v>
      </c>
      <c r="G42" s="47">
        <v>12110.486000000001</v>
      </c>
      <c r="H42" s="47">
        <v>19943.597000000002</v>
      </c>
      <c r="I42" s="47">
        <v>20945.653999999999</v>
      </c>
      <c r="J42" s="47">
        <v>11892.174000000001</v>
      </c>
      <c r="K42" s="47">
        <v>24675.958999999999</v>
      </c>
      <c r="L42" s="47">
        <v>13986.424999999999</v>
      </c>
      <c r="M42" s="47">
        <v>21671.755000000001</v>
      </c>
      <c r="N42" s="47">
        <v>18034.076000000001</v>
      </c>
    </row>
    <row r="43" spans="1:14" x14ac:dyDescent="0.25">
      <c r="A43" s="54" t="s">
        <v>15</v>
      </c>
      <c r="B43" s="54" t="s">
        <v>16</v>
      </c>
      <c r="C43" s="18" t="s">
        <v>34</v>
      </c>
      <c r="D43" s="18"/>
      <c r="E43" s="18" t="s">
        <v>18</v>
      </c>
      <c r="F43" s="32">
        <f t="shared" si="3"/>
        <v>17275.514666666666</v>
      </c>
      <c r="G43" s="47">
        <v>12635.931</v>
      </c>
      <c r="H43" s="47">
        <v>28239.892</v>
      </c>
      <c r="I43" s="47">
        <v>23290.329000000002</v>
      </c>
      <c r="J43" s="47">
        <v>87415.437999999995</v>
      </c>
      <c r="K43" s="47">
        <v>58577.114999999998</v>
      </c>
      <c r="L43" s="47">
        <v>13058.531999999999</v>
      </c>
      <c r="M43" s="47">
        <v>14780.584999999999</v>
      </c>
      <c r="N43" s="47">
        <v>23987.427</v>
      </c>
    </row>
    <row r="44" spans="1:14" x14ac:dyDescent="0.25">
      <c r="A44" s="54" t="s">
        <v>15</v>
      </c>
      <c r="B44" s="54" t="s">
        <v>16</v>
      </c>
      <c r="C44" s="18" t="s">
        <v>55</v>
      </c>
      <c r="D44" s="18"/>
      <c r="E44" s="18" t="s">
        <v>18</v>
      </c>
      <c r="F44" s="32">
        <f t="shared" si="3"/>
        <v>15594.164333333334</v>
      </c>
      <c r="G44" s="47">
        <v>6152.3329999999996</v>
      </c>
      <c r="H44" s="47">
        <v>12359.272999999999</v>
      </c>
      <c r="I44" s="47">
        <v>13122.487999999999</v>
      </c>
      <c r="J44" s="47">
        <v>10938.305</v>
      </c>
      <c r="K44" s="47">
        <v>8844.6059999999998</v>
      </c>
      <c r="L44" s="47">
        <v>17081.73</v>
      </c>
      <c r="M44" s="47">
        <v>12633.2</v>
      </c>
      <c r="N44" s="47">
        <v>17067.562999999998</v>
      </c>
    </row>
    <row r="45" spans="1:14" x14ac:dyDescent="0.25">
      <c r="A45" s="54" t="s">
        <v>15</v>
      </c>
      <c r="B45" s="54" t="s">
        <v>16</v>
      </c>
      <c r="C45" s="18" t="s">
        <v>54</v>
      </c>
      <c r="D45" s="18"/>
      <c r="E45" s="18" t="s">
        <v>18</v>
      </c>
      <c r="F45" s="32">
        <f t="shared" si="3"/>
        <v>14628.394666666667</v>
      </c>
      <c r="G45" s="47">
        <v>386.28100000000001</v>
      </c>
      <c r="H45" s="47">
        <v>511.79399999999998</v>
      </c>
      <c r="I45" s="47">
        <v>1424.068</v>
      </c>
      <c r="J45" s="47">
        <v>9962.2780000000002</v>
      </c>
      <c r="K45" s="47">
        <v>8989.6299999999992</v>
      </c>
      <c r="L45" s="47">
        <v>9484.1610000000001</v>
      </c>
      <c r="M45" s="47">
        <v>13141.512000000001</v>
      </c>
      <c r="N45" s="47">
        <v>21259.510999999999</v>
      </c>
    </row>
    <row r="46" spans="1:14" x14ac:dyDescent="0.25">
      <c r="A46" s="54" t="s">
        <v>15</v>
      </c>
      <c r="B46" s="54" t="s">
        <v>16</v>
      </c>
      <c r="C46" s="18" t="s">
        <v>72</v>
      </c>
      <c r="D46" s="18"/>
      <c r="E46" s="18" t="s">
        <v>18</v>
      </c>
      <c r="F46" s="32">
        <f t="shared" si="3"/>
        <v>14568.451000000001</v>
      </c>
      <c r="G46" s="47">
        <v>801.58399999999995</v>
      </c>
      <c r="H46" s="47">
        <v>9119.4779999999992</v>
      </c>
      <c r="I46" s="47">
        <v>10526.403</v>
      </c>
      <c r="J46" s="47">
        <v>5281.4</v>
      </c>
      <c r="K46" s="47">
        <v>18889.792000000001</v>
      </c>
      <c r="L46" s="47">
        <v>11225.369000000001</v>
      </c>
      <c r="M46" s="47">
        <v>14679.608</v>
      </c>
      <c r="N46" s="47">
        <v>17800.376</v>
      </c>
    </row>
    <row r="47" spans="1:14" x14ac:dyDescent="0.25">
      <c r="A47" s="54" t="s">
        <v>15</v>
      </c>
      <c r="B47" s="54" t="s">
        <v>16</v>
      </c>
      <c r="C47" s="18" t="s">
        <v>45</v>
      </c>
      <c r="D47" s="18"/>
      <c r="E47" s="18" t="s">
        <v>18</v>
      </c>
      <c r="F47" s="32">
        <f t="shared" si="3"/>
        <v>13921.666333333334</v>
      </c>
      <c r="G47" s="47">
        <v>3047.0770000000002</v>
      </c>
      <c r="H47" s="47">
        <v>4796.1480000000001</v>
      </c>
      <c r="I47" s="47">
        <v>9296.5149999999994</v>
      </c>
      <c r="J47" s="47">
        <v>7359.9319999999998</v>
      </c>
      <c r="K47" s="47">
        <v>10855.795</v>
      </c>
      <c r="L47" s="47">
        <v>13082.263000000001</v>
      </c>
      <c r="M47" s="47">
        <v>16152.045</v>
      </c>
      <c r="N47" s="47">
        <v>12530.691000000001</v>
      </c>
    </row>
    <row r="48" spans="1:14" x14ac:dyDescent="0.25">
      <c r="A48" s="54" t="s">
        <v>15</v>
      </c>
      <c r="B48" s="54" t="s">
        <v>16</v>
      </c>
      <c r="C48" s="18" t="s">
        <v>43</v>
      </c>
      <c r="D48" s="18"/>
      <c r="E48" s="18" t="s">
        <v>18</v>
      </c>
      <c r="F48" s="32">
        <f t="shared" si="3"/>
        <v>13139.11</v>
      </c>
      <c r="G48" s="47">
        <v>5568.2629999999999</v>
      </c>
      <c r="H48" s="47">
        <v>19565.008000000002</v>
      </c>
      <c r="I48" s="47">
        <v>23182.589</v>
      </c>
      <c r="J48" s="47">
        <v>12168.797</v>
      </c>
      <c r="K48" s="47">
        <v>10018.064</v>
      </c>
      <c r="L48" s="47">
        <v>10137.934999999999</v>
      </c>
      <c r="M48" s="47">
        <v>14435.512000000001</v>
      </c>
      <c r="N48" s="47">
        <v>14843.883</v>
      </c>
    </row>
    <row r="49" spans="1:14" x14ac:dyDescent="0.25">
      <c r="A49" s="54" t="s">
        <v>15</v>
      </c>
      <c r="B49" s="54" t="s">
        <v>16</v>
      </c>
      <c r="C49" s="18" t="s">
        <v>100</v>
      </c>
      <c r="D49" s="18"/>
      <c r="E49" s="18" t="s">
        <v>18</v>
      </c>
      <c r="F49" s="32">
        <f t="shared" si="3"/>
        <v>9839.980333333333</v>
      </c>
      <c r="G49" s="47">
        <v>47.744999999999997</v>
      </c>
      <c r="H49" s="47">
        <v>124.128</v>
      </c>
      <c r="I49" s="47">
        <v>169.08199999999999</v>
      </c>
      <c r="J49" s="47">
        <v>48507.726000000002</v>
      </c>
      <c r="K49" s="47">
        <v>731.61699999999996</v>
      </c>
      <c r="L49" s="47">
        <v>13247.781000000001</v>
      </c>
      <c r="M49" s="47">
        <v>15899.058000000001</v>
      </c>
      <c r="N49" s="47">
        <v>373.10199999999998</v>
      </c>
    </row>
    <row r="50" spans="1:14" x14ac:dyDescent="0.25">
      <c r="A50" s="54" t="s">
        <v>15</v>
      </c>
      <c r="B50" s="54" t="s">
        <v>16</v>
      </c>
      <c r="C50" s="18" t="s">
        <v>63</v>
      </c>
      <c r="D50" s="18"/>
      <c r="E50" s="18" t="s">
        <v>18</v>
      </c>
      <c r="F50" s="32">
        <f t="shared" si="3"/>
        <v>7615.813000000001</v>
      </c>
      <c r="G50" s="47" t="s">
        <v>64</v>
      </c>
      <c r="H50" s="47" t="s">
        <v>64</v>
      </c>
      <c r="I50" s="47">
        <v>17.667999999999999</v>
      </c>
      <c r="J50" s="47">
        <v>9.1999999999999998E-2</v>
      </c>
      <c r="K50" s="47" t="s">
        <v>64</v>
      </c>
      <c r="L50" s="47">
        <v>22843.347000000002</v>
      </c>
      <c r="M50" s="47">
        <v>4.0919999999999996</v>
      </c>
      <c r="N50" s="47" t="s">
        <v>64</v>
      </c>
    </row>
    <row r="51" spans="1:14" x14ac:dyDescent="0.25">
      <c r="A51" s="54" t="s">
        <v>15</v>
      </c>
      <c r="B51" s="54" t="s">
        <v>16</v>
      </c>
      <c r="C51" s="18" t="s">
        <v>47</v>
      </c>
      <c r="D51" s="18"/>
      <c r="E51" s="18" t="s">
        <v>18</v>
      </c>
      <c r="F51" s="32">
        <f t="shared" si="3"/>
        <v>6517.621666666666</v>
      </c>
      <c r="G51" s="47">
        <v>7524.4089999999997</v>
      </c>
      <c r="H51" s="47">
        <v>4909.53</v>
      </c>
      <c r="I51" s="47">
        <v>9178.1180000000004</v>
      </c>
      <c r="J51" s="47">
        <v>4760.0619999999999</v>
      </c>
      <c r="K51" s="47">
        <v>5874.5680000000002</v>
      </c>
      <c r="L51" s="47">
        <v>2592.39</v>
      </c>
      <c r="M51" s="47">
        <v>8794.73</v>
      </c>
      <c r="N51" s="47">
        <v>8165.7449999999999</v>
      </c>
    </row>
    <row r="52" spans="1:14" x14ac:dyDescent="0.25">
      <c r="A52" s="54" t="s">
        <v>15</v>
      </c>
      <c r="B52" s="54" t="s">
        <v>16</v>
      </c>
      <c r="C52" s="18" t="s">
        <v>345</v>
      </c>
      <c r="D52" s="18"/>
      <c r="E52" s="18" t="s">
        <v>18</v>
      </c>
      <c r="F52" s="32">
        <f t="shared" si="3"/>
        <v>5748.6176666666679</v>
      </c>
      <c r="G52" s="47">
        <v>11.752000000000001</v>
      </c>
      <c r="H52" s="47">
        <v>22061.86</v>
      </c>
      <c r="I52" s="47">
        <v>12044.647999999999</v>
      </c>
      <c r="J52" s="47">
        <v>2434.3009999999999</v>
      </c>
      <c r="K52" s="47">
        <v>6442.0780000000004</v>
      </c>
      <c r="L52" s="47">
        <v>5379.9049999999997</v>
      </c>
      <c r="M52" s="47">
        <v>5813.6360000000004</v>
      </c>
      <c r="N52" s="47">
        <v>6052.3119999999999</v>
      </c>
    </row>
    <row r="53" spans="1:14" x14ac:dyDescent="0.25">
      <c r="A53" s="54" t="s">
        <v>15</v>
      </c>
      <c r="B53" s="54" t="s">
        <v>16</v>
      </c>
      <c r="C53" s="18" t="s">
        <v>271</v>
      </c>
      <c r="D53" s="18"/>
      <c r="E53" s="18" t="s">
        <v>18</v>
      </c>
      <c r="F53" s="32">
        <f t="shared" si="3"/>
        <v>5266.5236666666669</v>
      </c>
      <c r="G53" s="47" t="s">
        <v>64</v>
      </c>
      <c r="H53" s="47" t="s">
        <v>64</v>
      </c>
      <c r="I53" s="47" t="s">
        <v>64</v>
      </c>
      <c r="J53" s="47" t="s">
        <v>64</v>
      </c>
      <c r="K53" s="47" t="s">
        <v>64</v>
      </c>
      <c r="L53" s="47" t="s">
        <v>64</v>
      </c>
      <c r="M53" s="47">
        <v>7559.009</v>
      </c>
      <c r="N53" s="47">
        <v>8240.5619999999999</v>
      </c>
    </row>
    <row r="54" spans="1:14" x14ac:dyDescent="0.25">
      <c r="A54" s="54" t="s">
        <v>15</v>
      </c>
      <c r="B54" s="54" t="s">
        <v>16</v>
      </c>
      <c r="C54" s="18" t="s">
        <v>49</v>
      </c>
      <c r="D54" s="18"/>
      <c r="E54" s="18" t="s">
        <v>18</v>
      </c>
      <c r="F54" s="32">
        <f t="shared" si="3"/>
        <v>3430.8590000000004</v>
      </c>
      <c r="G54" s="47">
        <v>1501.4590000000001</v>
      </c>
      <c r="H54" s="47">
        <v>987.07299999999998</v>
      </c>
      <c r="I54" s="47">
        <v>1749.4190000000001</v>
      </c>
      <c r="J54" s="47">
        <v>1539.828</v>
      </c>
      <c r="K54" s="47">
        <v>2532.0500000000002</v>
      </c>
      <c r="L54" s="47">
        <v>911.41</v>
      </c>
      <c r="M54" s="47">
        <v>5818.59</v>
      </c>
      <c r="N54" s="47">
        <v>3562.5770000000002</v>
      </c>
    </row>
    <row r="55" spans="1:14" x14ac:dyDescent="0.25">
      <c r="A55" s="54" t="s">
        <v>15</v>
      </c>
      <c r="B55" s="54" t="s">
        <v>16</v>
      </c>
      <c r="C55" s="18" t="s">
        <v>82</v>
      </c>
      <c r="D55" s="18"/>
      <c r="E55" s="18" t="s">
        <v>18</v>
      </c>
      <c r="F55" s="32">
        <f t="shared" si="3"/>
        <v>2842.646666666667</v>
      </c>
      <c r="G55" s="47">
        <v>1825.4159999999999</v>
      </c>
      <c r="H55" s="47">
        <v>2654.9679999999998</v>
      </c>
      <c r="I55" s="47">
        <v>5568.7309999999998</v>
      </c>
      <c r="J55" s="47">
        <v>4576.9979999999996</v>
      </c>
      <c r="K55" s="47">
        <v>4683.4380000000001</v>
      </c>
      <c r="L55" s="47">
        <v>8527.94</v>
      </c>
      <c r="M55" s="47" t="s">
        <v>64</v>
      </c>
      <c r="N55" s="47" t="s">
        <v>64</v>
      </c>
    </row>
    <row r="56" spans="1:14" x14ac:dyDescent="0.25">
      <c r="A56" s="54" t="s">
        <v>15</v>
      </c>
      <c r="B56" s="54" t="s">
        <v>16</v>
      </c>
      <c r="C56" s="18" t="s">
        <v>198</v>
      </c>
      <c r="D56" s="18"/>
      <c r="E56" s="18" t="s">
        <v>18</v>
      </c>
      <c r="F56" s="32">
        <f t="shared" si="3"/>
        <v>2560.9866666666671</v>
      </c>
      <c r="G56" s="47">
        <v>958.57299999999998</v>
      </c>
      <c r="H56" s="47">
        <v>1071.645</v>
      </c>
      <c r="I56" s="47">
        <v>1279.848</v>
      </c>
      <c r="J56" s="47">
        <v>584.51900000000001</v>
      </c>
      <c r="K56" s="47">
        <v>786.68399999999997</v>
      </c>
      <c r="L56" s="47">
        <v>853.75400000000002</v>
      </c>
      <c r="M56" s="47">
        <v>2033.347</v>
      </c>
      <c r="N56" s="47">
        <v>4795.8590000000004</v>
      </c>
    </row>
    <row r="57" spans="1:14" x14ac:dyDescent="0.25">
      <c r="A57" s="54" t="s">
        <v>15</v>
      </c>
      <c r="B57" s="54" t="s">
        <v>16</v>
      </c>
      <c r="C57" s="18" t="s">
        <v>61</v>
      </c>
      <c r="D57" s="18"/>
      <c r="E57" s="18" t="s">
        <v>18</v>
      </c>
      <c r="F57" s="32">
        <f t="shared" si="3"/>
        <v>2549.3463333333334</v>
      </c>
      <c r="G57" s="47">
        <v>3610.5459999999998</v>
      </c>
      <c r="H57" s="47">
        <v>5376.0169999999998</v>
      </c>
      <c r="I57" s="47">
        <v>5891.2330000000002</v>
      </c>
      <c r="J57" s="47">
        <v>4238.66</v>
      </c>
      <c r="K57" s="47">
        <v>1189.682</v>
      </c>
      <c r="L57" s="47">
        <v>3635.4659999999999</v>
      </c>
      <c r="M57" s="47">
        <v>3174.3960000000002</v>
      </c>
      <c r="N57" s="47">
        <v>838.17700000000002</v>
      </c>
    </row>
    <row r="58" spans="1:14" x14ac:dyDescent="0.25">
      <c r="A58" s="54" t="s">
        <v>15</v>
      </c>
      <c r="B58" s="54" t="s">
        <v>16</v>
      </c>
      <c r="C58" s="18" t="s">
        <v>69</v>
      </c>
      <c r="D58" s="18"/>
      <c r="E58" s="18" t="s">
        <v>18</v>
      </c>
      <c r="F58" s="32">
        <f t="shared" si="3"/>
        <v>2514.4339999999997</v>
      </c>
      <c r="G58" s="47">
        <v>5320.89</v>
      </c>
      <c r="H58" s="47">
        <v>767.03200000000004</v>
      </c>
      <c r="I58" s="47">
        <v>4588.6310000000003</v>
      </c>
      <c r="J58" s="47">
        <v>1418.961</v>
      </c>
      <c r="K58" s="47">
        <v>7328.1859999999997</v>
      </c>
      <c r="L58" s="47">
        <v>1025.7739999999999</v>
      </c>
      <c r="M58" s="47">
        <v>1283.6210000000001</v>
      </c>
      <c r="N58" s="47">
        <v>5233.9070000000002</v>
      </c>
    </row>
    <row r="59" spans="1:14" x14ac:dyDescent="0.25">
      <c r="A59" s="54" t="s">
        <v>15</v>
      </c>
      <c r="B59" s="54" t="s">
        <v>16</v>
      </c>
      <c r="C59" s="18" t="s">
        <v>201</v>
      </c>
      <c r="D59" s="18"/>
      <c r="E59" s="18" t="s">
        <v>18</v>
      </c>
      <c r="F59" s="32">
        <f t="shared" si="3"/>
        <v>2050.0483333333336</v>
      </c>
      <c r="G59" s="47">
        <v>204.93199999999999</v>
      </c>
      <c r="H59" s="47">
        <v>565.42399999999998</v>
      </c>
      <c r="I59" s="47">
        <v>357.75400000000002</v>
      </c>
      <c r="J59" s="47">
        <v>438.59100000000001</v>
      </c>
      <c r="K59" s="47">
        <v>79.641999999999996</v>
      </c>
      <c r="L59" s="47">
        <v>167.84700000000001</v>
      </c>
      <c r="M59" s="47">
        <v>743.60400000000004</v>
      </c>
      <c r="N59" s="47">
        <v>5238.6940000000004</v>
      </c>
    </row>
    <row r="60" spans="1:14" x14ac:dyDescent="0.25">
      <c r="A60" s="54" t="s">
        <v>15</v>
      </c>
      <c r="B60" s="54" t="s">
        <v>16</v>
      </c>
      <c r="C60" s="18" t="s">
        <v>120</v>
      </c>
      <c r="D60" s="18"/>
      <c r="E60" s="18" t="s">
        <v>18</v>
      </c>
      <c r="F60" s="32">
        <f t="shared" si="3"/>
        <v>1966.9503333333332</v>
      </c>
      <c r="G60" s="47">
        <v>709.42399999999998</v>
      </c>
      <c r="H60" s="47">
        <v>594.39200000000005</v>
      </c>
      <c r="I60" s="47">
        <v>475.46499999999997</v>
      </c>
      <c r="J60" s="47">
        <v>2360.5659999999998</v>
      </c>
      <c r="K60" s="47">
        <v>5230.28</v>
      </c>
      <c r="L60" s="47">
        <v>2372.7669999999998</v>
      </c>
      <c r="M60" s="47">
        <v>1449.462</v>
      </c>
      <c r="N60" s="47">
        <v>2078.6219999999998</v>
      </c>
    </row>
    <row r="61" spans="1:14" x14ac:dyDescent="0.25">
      <c r="A61" s="54" t="s">
        <v>15</v>
      </c>
      <c r="B61" s="54" t="s">
        <v>16</v>
      </c>
      <c r="C61" s="18" t="s">
        <v>52</v>
      </c>
      <c r="D61" s="18"/>
      <c r="E61" s="18" t="s">
        <v>18</v>
      </c>
      <c r="F61" s="32">
        <f t="shared" si="3"/>
        <v>1865.9736666666668</v>
      </c>
      <c r="G61" s="47">
        <v>224.124</v>
      </c>
      <c r="H61" s="47">
        <v>392.755</v>
      </c>
      <c r="I61" s="47">
        <v>550.92899999999997</v>
      </c>
      <c r="J61" s="47">
        <v>510.55900000000003</v>
      </c>
      <c r="K61" s="47">
        <v>695.274</v>
      </c>
      <c r="L61" s="47">
        <v>809.49900000000002</v>
      </c>
      <c r="M61" s="47">
        <v>1606.123</v>
      </c>
      <c r="N61" s="47">
        <v>3182.299</v>
      </c>
    </row>
    <row r="62" spans="1:14" x14ac:dyDescent="0.25">
      <c r="A62" s="54" t="s">
        <v>15</v>
      </c>
      <c r="B62" s="54" t="s">
        <v>16</v>
      </c>
      <c r="C62" s="18" t="s">
        <v>73</v>
      </c>
      <c r="D62" s="18"/>
      <c r="E62" s="18" t="s">
        <v>18</v>
      </c>
      <c r="F62" s="32">
        <f t="shared" si="3"/>
        <v>1063.684</v>
      </c>
      <c r="G62" s="47">
        <v>22133.018</v>
      </c>
      <c r="H62" s="47">
        <v>405.17599999999999</v>
      </c>
      <c r="I62" s="47">
        <v>354.96699999999998</v>
      </c>
      <c r="J62" s="47">
        <v>538.91200000000003</v>
      </c>
      <c r="K62" s="47">
        <v>278.55</v>
      </c>
      <c r="L62" s="47">
        <v>680.72900000000004</v>
      </c>
      <c r="M62" s="47">
        <v>2497.3420000000001</v>
      </c>
      <c r="N62" s="47">
        <v>12.981</v>
      </c>
    </row>
    <row r="63" spans="1:14" x14ac:dyDescent="0.25">
      <c r="A63" s="54" t="s">
        <v>15</v>
      </c>
      <c r="B63" s="54" t="s">
        <v>16</v>
      </c>
      <c r="C63" s="18" t="s">
        <v>171</v>
      </c>
      <c r="D63" s="18"/>
      <c r="E63" s="18" t="s">
        <v>18</v>
      </c>
      <c r="F63" s="32">
        <f t="shared" si="3"/>
        <v>915.62733333333335</v>
      </c>
      <c r="G63" s="47" t="s">
        <v>64</v>
      </c>
      <c r="H63" s="47" t="s">
        <v>64</v>
      </c>
      <c r="I63" s="47">
        <v>5.0000000000000001E-3</v>
      </c>
      <c r="J63" s="47">
        <v>5.0919999999999996</v>
      </c>
      <c r="K63" s="47">
        <v>167.184</v>
      </c>
      <c r="L63" s="47" t="s">
        <v>64</v>
      </c>
      <c r="M63" s="47">
        <v>193.14599999999999</v>
      </c>
      <c r="N63" s="47">
        <v>2553.7359999999999</v>
      </c>
    </row>
    <row r="64" spans="1:14" x14ac:dyDescent="0.25">
      <c r="A64" s="54" t="s">
        <v>15</v>
      </c>
      <c r="B64" s="54" t="s">
        <v>16</v>
      </c>
      <c r="C64" s="18" t="s">
        <v>104</v>
      </c>
      <c r="D64" s="18"/>
      <c r="E64" s="18" t="s">
        <v>18</v>
      </c>
      <c r="F64" s="32">
        <f t="shared" si="3"/>
        <v>850.47466666666685</v>
      </c>
      <c r="G64" s="47">
        <v>759.125</v>
      </c>
      <c r="H64" s="47">
        <v>860.91300000000001</v>
      </c>
      <c r="I64" s="47">
        <v>950.63499999999999</v>
      </c>
      <c r="J64" s="47">
        <v>820.22799999999995</v>
      </c>
      <c r="K64" s="47">
        <v>734.44399999999996</v>
      </c>
      <c r="L64" s="47">
        <v>1160.6300000000001</v>
      </c>
      <c r="M64" s="47">
        <v>1075.9390000000001</v>
      </c>
      <c r="N64" s="47">
        <v>314.85500000000002</v>
      </c>
    </row>
    <row r="65" spans="1:14" x14ac:dyDescent="0.25">
      <c r="A65" s="54" t="s">
        <v>15</v>
      </c>
      <c r="B65" s="54" t="s">
        <v>16</v>
      </c>
      <c r="C65" s="18" t="s">
        <v>101</v>
      </c>
      <c r="D65" s="18"/>
      <c r="E65" s="18" t="s">
        <v>18</v>
      </c>
      <c r="F65" s="32">
        <f t="shared" si="3"/>
        <v>844.57999999999993</v>
      </c>
      <c r="G65" s="47">
        <v>2690.3510000000001</v>
      </c>
      <c r="H65" s="47">
        <v>2136.6469999999999</v>
      </c>
      <c r="I65" s="47">
        <v>3978.93</v>
      </c>
      <c r="J65" s="47">
        <v>2973.8780000000002</v>
      </c>
      <c r="K65" s="47">
        <v>1265.316</v>
      </c>
      <c r="L65" s="47">
        <v>479.99799999999999</v>
      </c>
      <c r="M65" s="47">
        <v>847.91700000000003</v>
      </c>
      <c r="N65" s="47">
        <v>1205.825</v>
      </c>
    </row>
    <row r="66" spans="1:14" x14ac:dyDescent="0.25">
      <c r="A66" s="54" t="s">
        <v>15</v>
      </c>
      <c r="B66" s="54" t="s">
        <v>16</v>
      </c>
      <c r="C66" s="18" t="s">
        <v>183</v>
      </c>
      <c r="D66" s="18"/>
      <c r="E66" s="18" t="s">
        <v>18</v>
      </c>
      <c r="F66" s="32">
        <f t="shared" si="3"/>
        <v>564.41766666666672</v>
      </c>
      <c r="G66" s="47">
        <v>62.037999999999997</v>
      </c>
      <c r="H66" s="47">
        <v>0.72899999999999998</v>
      </c>
      <c r="I66" s="47">
        <v>104.556</v>
      </c>
      <c r="J66" s="47">
        <v>166.98099999999999</v>
      </c>
      <c r="K66" s="47">
        <v>196.39500000000001</v>
      </c>
      <c r="L66" s="47" t="s">
        <v>64</v>
      </c>
      <c r="M66" s="47">
        <v>845.11300000000006</v>
      </c>
      <c r="N66" s="47">
        <v>848.14</v>
      </c>
    </row>
    <row r="67" spans="1:14" x14ac:dyDescent="0.25">
      <c r="A67" s="54" t="s">
        <v>15</v>
      </c>
      <c r="B67" s="54" t="s">
        <v>16</v>
      </c>
      <c r="C67" s="18" t="s">
        <v>62</v>
      </c>
      <c r="D67" s="18"/>
      <c r="E67" s="18" t="s">
        <v>18</v>
      </c>
      <c r="F67" s="32">
        <f t="shared" si="3"/>
        <v>531.5913333333333</v>
      </c>
      <c r="G67" s="47">
        <v>4095.2449999999999</v>
      </c>
      <c r="H67" s="47">
        <v>1580.6569999999999</v>
      </c>
      <c r="I67" s="47">
        <v>1418.972</v>
      </c>
      <c r="J67" s="47">
        <v>1913.768</v>
      </c>
      <c r="K67" s="47">
        <v>1083.597</v>
      </c>
      <c r="L67" s="47">
        <v>649.51199999999994</v>
      </c>
      <c r="M67" s="47">
        <v>546.96100000000001</v>
      </c>
      <c r="N67" s="47">
        <v>398.30099999999999</v>
      </c>
    </row>
    <row r="68" spans="1:14" x14ac:dyDescent="0.25">
      <c r="A68" s="54" t="s">
        <v>15</v>
      </c>
      <c r="B68" s="54" t="s">
        <v>16</v>
      </c>
      <c r="C68" s="18" t="s">
        <v>106</v>
      </c>
      <c r="D68" s="18"/>
      <c r="E68" s="18" t="s">
        <v>18</v>
      </c>
      <c r="F68" s="32">
        <f t="shared" si="3"/>
        <v>512.5333333333333</v>
      </c>
      <c r="G68" s="47">
        <v>50.59</v>
      </c>
      <c r="H68" s="47">
        <v>849.31100000000004</v>
      </c>
      <c r="I68" s="47">
        <v>0.19500000000000001</v>
      </c>
      <c r="J68" s="47">
        <v>185.04</v>
      </c>
      <c r="K68" s="47">
        <v>72.703999999999994</v>
      </c>
      <c r="L68" s="47">
        <v>141.30199999999999</v>
      </c>
      <c r="M68" s="47">
        <v>1053.0060000000001</v>
      </c>
      <c r="N68" s="47">
        <v>343.29199999999997</v>
      </c>
    </row>
    <row r="69" spans="1:14" x14ac:dyDescent="0.25">
      <c r="A69" s="54" t="s">
        <v>15</v>
      </c>
      <c r="B69" s="54" t="s">
        <v>16</v>
      </c>
      <c r="C69" s="18" t="s">
        <v>79</v>
      </c>
      <c r="D69" s="18"/>
      <c r="E69" s="18" t="s">
        <v>18</v>
      </c>
      <c r="F69" s="32">
        <f t="shared" si="3"/>
        <v>445.25533333333334</v>
      </c>
      <c r="G69" s="47">
        <v>169.47</v>
      </c>
      <c r="H69" s="47">
        <v>228.464</v>
      </c>
      <c r="I69" s="47">
        <v>196.04</v>
      </c>
      <c r="J69" s="47">
        <v>190.60300000000001</v>
      </c>
      <c r="K69" s="47">
        <v>194.095</v>
      </c>
      <c r="L69" s="47">
        <v>220.922</v>
      </c>
      <c r="M69" s="47">
        <v>366.36099999999999</v>
      </c>
      <c r="N69" s="47">
        <v>748.48299999999995</v>
      </c>
    </row>
    <row r="70" spans="1:14" x14ac:dyDescent="0.25">
      <c r="A70" s="54" t="s">
        <v>15</v>
      </c>
      <c r="B70" s="54" t="s">
        <v>16</v>
      </c>
      <c r="C70" s="18" t="s">
        <v>25</v>
      </c>
      <c r="D70" s="18"/>
      <c r="E70" s="18" t="s">
        <v>18</v>
      </c>
      <c r="F70" s="32">
        <f t="shared" si="3"/>
        <v>410.51566666666668</v>
      </c>
      <c r="G70" s="47">
        <v>2074.3580000000002</v>
      </c>
      <c r="H70" s="47">
        <v>1671.7919999999999</v>
      </c>
      <c r="I70" s="47">
        <v>1618.84</v>
      </c>
      <c r="J70" s="47">
        <v>1112.0940000000001</v>
      </c>
      <c r="K70" s="47">
        <v>424.65499999999997</v>
      </c>
      <c r="L70" s="47">
        <v>532.07600000000002</v>
      </c>
      <c r="M70" s="47">
        <v>354.24</v>
      </c>
      <c r="N70" s="47">
        <v>345.23099999999999</v>
      </c>
    </row>
    <row r="71" spans="1:14" x14ac:dyDescent="0.25">
      <c r="A71" s="54" t="s">
        <v>15</v>
      </c>
      <c r="B71" s="54" t="s">
        <v>16</v>
      </c>
      <c r="C71" s="18" t="s">
        <v>48</v>
      </c>
      <c r="D71" s="18"/>
      <c r="E71" s="18" t="s">
        <v>18</v>
      </c>
      <c r="F71" s="32">
        <f t="shared" ref="F71:F134" si="4">SUM(L71:N71)/3</f>
        <v>390.81400000000002</v>
      </c>
      <c r="G71" s="47" t="s">
        <v>64</v>
      </c>
      <c r="H71" s="47">
        <v>98.111999999999995</v>
      </c>
      <c r="I71" s="47" t="s">
        <v>64</v>
      </c>
      <c r="J71" s="47">
        <v>250.71799999999999</v>
      </c>
      <c r="K71" s="47">
        <v>44.646000000000001</v>
      </c>
      <c r="L71" s="47">
        <v>461.536</v>
      </c>
      <c r="M71" s="47">
        <v>278.05</v>
      </c>
      <c r="N71" s="47">
        <v>432.85599999999999</v>
      </c>
    </row>
    <row r="72" spans="1:14" x14ac:dyDescent="0.25">
      <c r="A72" s="54" t="s">
        <v>15</v>
      </c>
      <c r="B72" s="54" t="s">
        <v>16</v>
      </c>
      <c r="C72" s="18" t="s">
        <v>146</v>
      </c>
      <c r="D72" s="18"/>
      <c r="E72" s="18" t="s">
        <v>18</v>
      </c>
      <c r="F72" s="32">
        <f t="shared" si="4"/>
        <v>352.959</v>
      </c>
      <c r="G72" s="47" t="s">
        <v>64</v>
      </c>
      <c r="H72" s="47">
        <v>83.697000000000003</v>
      </c>
      <c r="I72" s="47">
        <v>254.13800000000001</v>
      </c>
      <c r="J72" s="47">
        <v>43.85</v>
      </c>
      <c r="K72" s="47">
        <v>87.162999999999997</v>
      </c>
      <c r="L72" s="47">
        <v>74.343999999999994</v>
      </c>
      <c r="M72" s="47">
        <v>700.78099999999995</v>
      </c>
      <c r="N72" s="47">
        <v>283.75200000000001</v>
      </c>
    </row>
    <row r="73" spans="1:14" x14ac:dyDescent="0.25">
      <c r="A73" s="54" t="s">
        <v>15</v>
      </c>
      <c r="B73" s="54" t="s">
        <v>16</v>
      </c>
      <c r="C73" s="18" t="s">
        <v>65</v>
      </c>
      <c r="D73" s="18"/>
      <c r="E73" s="18" t="s">
        <v>18</v>
      </c>
      <c r="F73" s="32">
        <f t="shared" si="4"/>
        <v>316.161</v>
      </c>
      <c r="G73" s="47">
        <v>4301.9970000000003</v>
      </c>
      <c r="H73" s="47">
        <v>573.62199999999996</v>
      </c>
      <c r="I73" s="47">
        <v>820.13699999999994</v>
      </c>
      <c r="J73" s="47">
        <v>276.43900000000002</v>
      </c>
      <c r="K73" s="47">
        <v>120.30800000000001</v>
      </c>
      <c r="L73" s="47">
        <v>198.655</v>
      </c>
      <c r="M73" s="47">
        <v>272.92</v>
      </c>
      <c r="N73" s="47">
        <v>476.90800000000002</v>
      </c>
    </row>
    <row r="74" spans="1:14" x14ac:dyDescent="0.25">
      <c r="A74" s="54" t="s">
        <v>15</v>
      </c>
      <c r="B74" s="54" t="s">
        <v>16</v>
      </c>
      <c r="C74" s="18" t="s">
        <v>138</v>
      </c>
      <c r="D74" s="18"/>
      <c r="E74" s="18" t="s">
        <v>18</v>
      </c>
      <c r="F74" s="32">
        <f t="shared" si="4"/>
        <v>240.72333333333336</v>
      </c>
      <c r="G74" s="47">
        <v>355.601</v>
      </c>
      <c r="H74" s="47">
        <v>43.761000000000003</v>
      </c>
      <c r="I74" s="47">
        <v>286.11200000000002</v>
      </c>
      <c r="J74" s="47">
        <v>83.724999999999994</v>
      </c>
      <c r="K74" s="47">
        <v>104.78100000000001</v>
      </c>
      <c r="L74" s="47">
        <v>106.402</v>
      </c>
      <c r="M74" s="47">
        <v>595.87300000000005</v>
      </c>
      <c r="N74" s="47">
        <v>19.895</v>
      </c>
    </row>
    <row r="75" spans="1:14" x14ac:dyDescent="0.25">
      <c r="A75" s="54" t="s">
        <v>15</v>
      </c>
      <c r="B75" s="54" t="s">
        <v>16</v>
      </c>
      <c r="C75" s="18" t="s">
        <v>208</v>
      </c>
      <c r="D75" s="18"/>
      <c r="E75" s="18" t="s">
        <v>18</v>
      </c>
      <c r="F75" s="32">
        <f t="shared" si="4"/>
        <v>193.316</v>
      </c>
      <c r="G75" s="47" t="s">
        <v>64</v>
      </c>
      <c r="H75" s="47">
        <v>100.075</v>
      </c>
      <c r="I75" s="47" t="s">
        <v>64</v>
      </c>
      <c r="J75" s="47" t="s">
        <v>64</v>
      </c>
      <c r="K75" s="47">
        <v>3.9740000000000002</v>
      </c>
      <c r="L75" s="47">
        <v>442.85399999999998</v>
      </c>
      <c r="M75" s="47">
        <v>58.395000000000003</v>
      </c>
      <c r="N75" s="47">
        <v>78.698999999999998</v>
      </c>
    </row>
    <row r="76" spans="1:14" x14ac:dyDescent="0.25">
      <c r="A76" s="54" t="s">
        <v>15</v>
      </c>
      <c r="B76" s="54" t="s">
        <v>16</v>
      </c>
      <c r="C76" s="18" t="s">
        <v>283</v>
      </c>
      <c r="D76" s="18"/>
      <c r="E76" s="18" t="s">
        <v>18</v>
      </c>
      <c r="F76" s="32">
        <f t="shared" si="4"/>
        <v>160.27633333333333</v>
      </c>
      <c r="G76" s="47">
        <v>836.75800000000004</v>
      </c>
      <c r="H76" s="47">
        <v>142.279</v>
      </c>
      <c r="I76" s="47" t="s">
        <v>64</v>
      </c>
      <c r="J76" s="47" t="s">
        <v>64</v>
      </c>
      <c r="K76" s="47" t="s">
        <v>64</v>
      </c>
      <c r="L76" s="47">
        <v>480.82900000000001</v>
      </c>
      <c r="M76" s="47" t="s">
        <v>64</v>
      </c>
      <c r="N76" s="47" t="s">
        <v>64</v>
      </c>
    </row>
    <row r="77" spans="1:14" x14ac:dyDescent="0.25">
      <c r="A77" s="54" t="s">
        <v>15</v>
      </c>
      <c r="B77" s="54" t="s">
        <v>16</v>
      </c>
      <c r="C77" s="18" t="s">
        <v>58</v>
      </c>
      <c r="D77" s="18"/>
      <c r="E77" s="18" t="s">
        <v>18</v>
      </c>
      <c r="F77" s="32">
        <f t="shared" si="4"/>
        <v>142.49433333333334</v>
      </c>
      <c r="G77" s="47">
        <v>8727.9760000000006</v>
      </c>
      <c r="H77" s="47">
        <v>10020.334999999999</v>
      </c>
      <c r="I77" s="47">
        <v>3274.7829999999999</v>
      </c>
      <c r="J77" s="47">
        <v>3412.7069999999999</v>
      </c>
      <c r="K77" s="47">
        <v>221.34399999999999</v>
      </c>
      <c r="L77" s="47">
        <v>7.4820000000000002</v>
      </c>
      <c r="M77" s="47">
        <v>51.212000000000003</v>
      </c>
      <c r="N77" s="47">
        <v>368.78899999999999</v>
      </c>
    </row>
    <row r="78" spans="1:14" x14ac:dyDescent="0.25">
      <c r="A78" s="54" t="s">
        <v>15</v>
      </c>
      <c r="B78" s="54" t="s">
        <v>16</v>
      </c>
      <c r="C78" s="18" t="s">
        <v>89</v>
      </c>
      <c r="D78" s="18"/>
      <c r="E78" s="18" t="s">
        <v>18</v>
      </c>
      <c r="F78" s="32">
        <f t="shared" si="4"/>
        <v>104.17133333333334</v>
      </c>
      <c r="G78" s="47">
        <v>142.30000000000001</v>
      </c>
      <c r="H78" s="47">
        <v>59.244</v>
      </c>
      <c r="I78" s="47">
        <v>121.80500000000001</v>
      </c>
      <c r="J78" s="47">
        <v>230.631</v>
      </c>
      <c r="K78" s="47">
        <v>69.179000000000002</v>
      </c>
      <c r="L78" s="47">
        <v>159.28</v>
      </c>
      <c r="M78" s="47">
        <v>73.269000000000005</v>
      </c>
      <c r="N78" s="47">
        <v>79.965000000000003</v>
      </c>
    </row>
    <row r="79" spans="1:14" x14ac:dyDescent="0.25">
      <c r="A79" s="54" t="s">
        <v>15</v>
      </c>
      <c r="B79" s="54" t="s">
        <v>16</v>
      </c>
      <c r="C79" s="18" t="s">
        <v>129</v>
      </c>
      <c r="D79" s="18"/>
      <c r="E79" s="18" t="s">
        <v>18</v>
      </c>
      <c r="F79" s="32">
        <f t="shared" si="4"/>
        <v>101.23700000000001</v>
      </c>
      <c r="G79" s="47">
        <v>2.7E-2</v>
      </c>
      <c r="H79" s="47">
        <v>154.25</v>
      </c>
      <c r="I79" s="47">
        <v>0.60099999999999998</v>
      </c>
      <c r="J79" s="47">
        <v>67.722999999999999</v>
      </c>
      <c r="K79" s="47">
        <v>74.338999999999999</v>
      </c>
      <c r="L79" s="47" t="s">
        <v>64</v>
      </c>
      <c r="M79" s="47">
        <v>260.20699999999999</v>
      </c>
      <c r="N79" s="47">
        <v>43.503999999999998</v>
      </c>
    </row>
    <row r="80" spans="1:14" x14ac:dyDescent="0.25">
      <c r="A80" s="54" t="s">
        <v>15</v>
      </c>
      <c r="B80" s="54" t="s">
        <v>16</v>
      </c>
      <c r="C80" s="18" t="s">
        <v>108</v>
      </c>
      <c r="D80" s="18"/>
      <c r="E80" s="18" t="s">
        <v>18</v>
      </c>
      <c r="F80" s="32">
        <f t="shared" si="4"/>
        <v>99.247333333333344</v>
      </c>
      <c r="G80" s="47" t="s">
        <v>64</v>
      </c>
      <c r="H80" s="47">
        <v>8.3190000000000008</v>
      </c>
      <c r="I80" s="47">
        <v>675.48699999999997</v>
      </c>
      <c r="J80" s="47">
        <v>354.262</v>
      </c>
      <c r="K80" s="47">
        <v>9.3919999999999995</v>
      </c>
      <c r="L80" s="47">
        <v>98.647999999999996</v>
      </c>
      <c r="M80" s="47">
        <v>19.085999999999999</v>
      </c>
      <c r="N80" s="47">
        <v>180.00800000000001</v>
      </c>
    </row>
    <row r="81" spans="1:14" x14ac:dyDescent="0.25">
      <c r="A81" s="54" t="s">
        <v>15</v>
      </c>
      <c r="B81" s="54" t="s">
        <v>16</v>
      </c>
      <c r="C81" s="18" t="s">
        <v>85</v>
      </c>
      <c r="D81" s="18"/>
      <c r="E81" s="18" t="s">
        <v>18</v>
      </c>
      <c r="F81" s="32">
        <f t="shared" si="4"/>
        <v>78.555333333333337</v>
      </c>
      <c r="G81" s="47" t="s">
        <v>64</v>
      </c>
      <c r="H81" s="47" t="s">
        <v>64</v>
      </c>
      <c r="I81" s="47">
        <v>1.7390000000000001</v>
      </c>
      <c r="J81" s="47">
        <v>20.295999999999999</v>
      </c>
      <c r="K81" s="47">
        <v>261.28199999999998</v>
      </c>
      <c r="L81" s="47">
        <v>1.08</v>
      </c>
      <c r="M81" s="47">
        <v>6.952</v>
      </c>
      <c r="N81" s="47">
        <v>227.63399999999999</v>
      </c>
    </row>
    <row r="82" spans="1:14" x14ac:dyDescent="0.25">
      <c r="A82" s="54" t="s">
        <v>15</v>
      </c>
      <c r="B82" s="54" t="s">
        <v>16</v>
      </c>
      <c r="C82" s="18" t="s">
        <v>115</v>
      </c>
      <c r="D82" s="18"/>
      <c r="E82" s="18" t="s">
        <v>18</v>
      </c>
      <c r="F82" s="32">
        <f t="shared" si="4"/>
        <v>73.168999999999997</v>
      </c>
      <c r="G82" s="47">
        <v>38.487000000000002</v>
      </c>
      <c r="H82" s="47">
        <v>62.598999999999997</v>
      </c>
      <c r="I82" s="47">
        <v>2.8000000000000001E-2</v>
      </c>
      <c r="J82" s="47">
        <v>73.989999999999995</v>
      </c>
      <c r="K82" s="47">
        <v>134.12299999999999</v>
      </c>
      <c r="L82" s="47">
        <v>28.457000000000001</v>
      </c>
      <c r="M82" s="47">
        <v>104.702</v>
      </c>
      <c r="N82" s="47">
        <v>86.347999999999999</v>
      </c>
    </row>
    <row r="83" spans="1:14" x14ac:dyDescent="0.25">
      <c r="A83" s="54" t="s">
        <v>15</v>
      </c>
      <c r="B83" s="54" t="s">
        <v>16</v>
      </c>
      <c r="C83" s="18" t="s">
        <v>81</v>
      </c>
      <c r="D83" s="18"/>
      <c r="E83" s="18" t="s">
        <v>18</v>
      </c>
      <c r="F83" s="32">
        <f t="shared" si="4"/>
        <v>72.436999999999998</v>
      </c>
      <c r="G83" s="47">
        <v>1.0049999999999999</v>
      </c>
      <c r="H83" s="47">
        <v>1.476</v>
      </c>
      <c r="I83" s="47">
        <v>8.5370000000000008</v>
      </c>
      <c r="J83" s="47">
        <v>4.9000000000000002E-2</v>
      </c>
      <c r="K83" s="47">
        <v>21.847000000000001</v>
      </c>
      <c r="L83" s="47">
        <v>197.309</v>
      </c>
      <c r="M83" s="47" t="s">
        <v>64</v>
      </c>
      <c r="N83" s="47">
        <v>20.001999999999999</v>
      </c>
    </row>
    <row r="84" spans="1:14" x14ac:dyDescent="0.25">
      <c r="A84" s="54" t="s">
        <v>15</v>
      </c>
      <c r="B84" s="54" t="s">
        <v>16</v>
      </c>
      <c r="C84" s="18" t="s">
        <v>109</v>
      </c>
      <c r="D84" s="18"/>
      <c r="E84" s="18" t="s">
        <v>18</v>
      </c>
      <c r="F84" s="32">
        <f t="shared" si="4"/>
        <v>69.49433333333333</v>
      </c>
      <c r="G84" s="47">
        <v>291.697</v>
      </c>
      <c r="H84" s="47">
        <v>898.25800000000004</v>
      </c>
      <c r="I84" s="47">
        <v>380.00099999999998</v>
      </c>
      <c r="J84" s="47">
        <v>169.34299999999999</v>
      </c>
      <c r="K84" s="47">
        <v>1060.9860000000001</v>
      </c>
      <c r="L84" s="47">
        <v>91.027000000000001</v>
      </c>
      <c r="M84" s="47">
        <v>117.456</v>
      </c>
      <c r="N84" s="47" t="s">
        <v>64</v>
      </c>
    </row>
    <row r="85" spans="1:14" x14ac:dyDescent="0.25">
      <c r="A85" s="54" t="s">
        <v>15</v>
      </c>
      <c r="B85" s="54" t="s">
        <v>16</v>
      </c>
      <c r="C85" s="18" t="s">
        <v>111</v>
      </c>
      <c r="D85" s="18"/>
      <c r="E85" s="18" t="s">
        <v>18</v>
      </c>
      <c r="F85" s="32">
        <f t="shared" si="4"/>
        <v>53.041333333333334</v>
      </c>
      <c r="G85" s="47" t="s">
        <v>64</v>
      </c>
      <c r="H85" s="47">
        <v>0.93200000000000005</v>
      </c>
      <c r="I85" s="47">
        <v>15.175000000000001</v>
      </c>
      <c r="J85" s="47">
        <v>0.85799999999999998</v>
      </c>
      <c r="K85" s="47">
        <v>1260.335</v>
      </c>
      <c r="L85" s="47" t="s">
        <v>64</v>
      </c>
      <c r="M85" s="47">
        <v>31.251999999999999</v>
      </c>
      <c r="N85" s="47">
        <v>127.872</v>
      </c>
    </row>
    <row r="86" spans="1:14" x14ac:dyDescent="0.25">
      <c r="A86" s="54" t="s">
        <v>15</v>
      </c>
      <c r="B86" s="54" t="s">
        <v>16</v>
      </c>
      <c r="C86" s="18" t="s">
        <v>103</v>
      </c>
      <c r="D86" s="18"/>
      <c r="E86" s="18" t="s">
        <v>18</v>
      </c>
      <c r="F86" s="32">
        <f t="shared" si="4"/>
        <v>45.240666666666662</v>
      </c>
      <c r="G86" s="47">
        <v>194.148</v>
      </c>
      <c r="H86" s="47">
        <v>52.079000000000001</v>
      </c>
      <c r="I86" s="47">
        <v>6.0090000000000003</v>
      </c>
      <c r="J86" s="47">
        <v>23.265999999999998</v>
      </c>
      <c r="K86" s="47">
        <v>38.148000000000003</v>
      </c>
      <c r="L86" s="47">
        <v>94.715999999999994</v>
      </c>
      <c r="M86" s="47">
        <v>24.742999999999999</v>
      </c>
      <c r="N86" s="47">
        <v>16.263000000000002</v>
      </c>
    </row>
    <row r="87" spans="1:14" x14ac:dyDescent="0.25">
      <c r="A87" s="54" t="s">
        <v>15</v>
      </c>
      <c r="B87" s="54" t="s">
        <v>16</v>
      </c>
      <c r="C87" s="18" t="s">
        <v>75</v>
      </c>
      <c r="D87" s="18"/>
      <c r="E87" s="18" t="s">
        <v>18</v>
      </c>
      <c r="F87" s="32">
        <f t="shared" si="4"/>
        <v>42.06</v>
      </c>
      <c r="G87" s="47">
        <v>9.2970000000000006</v>
      </c>
      <c r="H87" s="47" t="s">
        <v>64</v>
      </c>
      <c r="I87" s="47">
        <v>158.97900000000001</v>
      </c>
      <c r="J87" s="47">
        <v>495.17599999999999</v>
      </c>
      <c r="K87" s="47">
        <v>85.042000000000002</v>
      </c>
      <c r="L87" s="47">
        <v>11.571999999999999</v>
      </c>
      <c r="M87" s="47">
        <v>3.0680000000000001</v>
      </c>
      <c r="N87" s="47">
        <v>111.54</v>
      </c>
    </row>
    <row r="88" spans="1:14" x14ac:dyDescent="0.25">
      <c r="A88" s="54" t="s">
        <v>15</v>
      </c>
      <c r="B88" s="54" t="s">
        <v>16</v>
      </c>
      <c r="C88" s="18" t="s">
        <v>157</v>
      </c>
      <c r="D88" s="18"/>
      <c r="E88" s="18" t="s">
        <v>18</v>
      </c>
      <c r="F88" s="32">
        <f t="shared" si="4"/>
        <v>41.222333333333331</v>
      </c>
      <c r="G88" s="47" t="s">
        <v>64</v>
      </c>
      <c r="H88" s="47" t="s">
        <v>64</v>
      </c>
      <c r="I88" s="47">
        <v>6.4109999999999996</v>
      </c>
      <c r="J88" s="47" t="s">
        <v>64</v>
      </c>
      <c r="K88" s="47" t="s">
        <v>64</v>
      </c>
      <c r="L88" s="47" t="s">
        <v>64</v>
      </c>
      <c r="M88" s="47" t="s">
        <v>64</v>
      </c>
      <c r="N88" s="47">
        <v>123.667</v>
      </c>
    </row>
    <row r="89" spans="1:14" x14ac:dyDescent="0.25">
      <c r="A89" s="54" t="s">
        <v>15</v>
      </c>
      <c r="B89" s="54" t="s">
        <v>16</v>
      </c>
      <c r="C89" s="18" t="s">
        <v>153</v>
      </c>
      <c r="D89" s="18"/>
      <c r="E89" s="18" t="s">
        <v>18</v>
      </c>
      <c r="F89" s="32">
        <f t="shared" si="4"/>
        <v>40.761000000000003</v>
      </c>
      <c r="G89" s="47">
        <v>697.59799999999996</v>
      </c>
      <c r="H89" s="47">
        <v>477.84100000000001</v>
      </c>
      <c r="I89" s="47">
        <v>278.34500000000003</v>
      </c>
      <c r="J89" s="47">
        <v>69.114999999999995</v>
      </c>
      <c r="K89" s="47">
        <v>41.826000000000001</v>
      </c>
      <c r="L89" s="47">
        <v>44.613</v>
      </c>
      <c r="M89" s="47">
        <v>58.28</v>
      </c>
      <c r="N89" s="47">
        <v>19.39</v>
      </c>
    </row>
    <row r="90" spans="1:14" x14ac:dyDescent="0.25">
      <c r="A90" s="54" t="s">
        <v>15</v>
      </c>
      <c r="B90" s="54" t="s">
        <v>16</v>
      </c>
      <c r="C90" s="18" t="s">
        <v>116</v>
      </c>
      <c r="D90" s="18"/>
      <c r="E90" s="18" t="s">
        <v>18</v>
      </c>
      <c r="F90" s="32">
        <f t="shared" si="4"/>
        <v>40.756</v>
      </c>
      <c r="G90" s="47" t="s">
        <v>64</v>
      </c>
      <c r="H90" s="47" t="s">
        <v>64</v>
      </c>
      <c r="I90" s="47">
        <v>6.0039999999999996</v>
      </c>
      <c r="J90" s="47" t="s">
        <v>64</v>
      </c>
      <c r="K90" s="47">
        <v>3.1E-2</v>
      </c>
      <c r="L90" s="47">
        <v>8.9939999999999998</v>
      </c>
      <c r="M90" s="47">
        <v>65.010999999999996</v>
      </c>
      <c r="N90" s="47">
        <v>48.262999999999998</v>
      </c>
    </row>
    <row r="91" spans="1:14" x14ac:dyDescent="0.25">
      <c r="A91" s="54" t="s">
        <v>15</v>
      </c>
      <c r="B91" s="54" t="s">
        <v>16</v>
      </c>
      <c r="C91" s="18" t="s">
        <v>42</v>
      </c>
      <c r="D91" s="18"/>
      <c r="E91" s="18" t="s">
        <v>18</v>
      </c>
      <c r="F91" s="32">
        <f t="shared" si="4"/>
        <v>40.412333333333329</v>
      </c>
      <c r="G91" s="47" t="s">
        <v>64</v>
      </c>
      <c r="H91" s="47">
        <v>15.678000000000001</v>
      </c>
      <c r="I91" s="47">
        <v>17.670999999999999</v>
      </c>
      <c r="J91" s="47">
        <v>3.0009999999999999</v>
      </c>
      <c r="K91" s="47">
        <v>4.8979999999999997</v>
      </c>
      <c r="L91" s="47">
        <v>0.78</v>
      </c>
      <c r="M91" s="47">
        <v>120.45699999999999</v>
      </c>
      <c r="N91" s="47" t="s">
        <v>64</v>
      </c>
    </row>
    <row r="92" spans="1:14" x14ac:dyDescent="0.25">
      <c r="A92" s="54" t="s">
        <v>15</v>
      </c>
      <c r="B92" s="54" t="s">
        <v>16</v>
      </c>
      <c r="C92" s="18" t="s">
        <v>178</v>
      </c>
      <c r="D92" s="18"/>
      <c r="E92" s="18" t="s">
        <v>18</v>
      </c>
      <c r="F92" s="32">
        <f t="shared" si="4"/>
        <v>34.329000000000001</v>
      </c>
      <c r="G92" s="47">
        <v>37.921999999999997</v>
      </c>
      <c r="H92" s="47">
        <v>63.566000000000003</v>
      </c>
      <c r="I92" s="47">
        <v>1.208</v>
      </c>
      <c r="J92" s="47">
        <v>20.193999999999999</v>
      </c>
      <c r="K92" s="47">
        <v>17.646999999999998</v>
      </c>
      <c r="L92" s="47">
        <v>0.74399999999999999</v>
      </c>
      <c r="M92" s="47">
        <v>96.6</v>
      </c>
      <c r="N92" s="47">
        <v>5.6429999999999998</v>
      </c>
    </row>
    <row r="93" spans="1:14" x14ac:dyDescent="0.25">
      <c r="A93" s="54" t="s">
        <v>15</v>
      </c>
      <c r="B93" s="54" t="s">
        <v>16</v>
      </c>
      <c r="C93" s="18" t="s">
        <v>70</v>
      </c>
      <c r="D93" s="18"/>
      <c r="E93" s="18" t="s">
        <v>18</v>
      </c>
      <c r="F93" s="32">
        <f t="shared" si="4"/>
        <v>32.891333333333336</v>
      </c>
      <c r="G93" s="47">
        <v>80.67</v>
      </c>
      <c r="H93" s="47">
        <v>28.742999999999999</v>
      </c>
      <c r="I93" s="47">
        <v>104.754</v>
      </c>
      <c r="J93" s="47">
        <v>35.521999999999998</v>
      </c>
      <c r="K93" s="47">
        <v>138.89400000000001</v>
      </c>
      <c r="L93" s="47">
        <v>29.706</v>
      </c>
      <c r="M93" s="47">
        <v>56.7</v>
      </c>
      <c r="N93" s="47">
        <v>12.268000000000001</v>
      </c>
    </row>
    <row r="94" spans="1:14" x14ac:dyDescent="0.25">
      <c r="A94" s="54" t="s">
        <v>15</v>
      </c>
      <c r="B94" s="54" t="s">
        <v>16</v>
      </c>
      <c r="C94" s="18" t="s">
        <v>185</v>
      </c>
      <c r="D94" s="18"/>
      <c r="E94" s="18" t="s">
        <v>18</v>
      </c>
      <c r="F94" s="32">
        <f t="shared" si="4"/>
        <v>31.406333333333336</v>
      </c>
      <c r="G94" s="47" t="s">
        <v>64</v>
      </c>
      <c r="H94" s="47">
        <v>4.2869999999999999</v>
      </c>
      <c r="I94" s="47" t="s">
        <v>64</v>
      </c>
      <c r="J94" s="47" t="s">
        <v>64</v>
      </c>
      <c r="K94" s="47">
        <v>10.566000000000001</v>
      </c>
      <c r="L94" s="47" t="s">
        <v>64</v>
      </c>
      <c r="M94" s="47">
        <v>21.712</v>
      </c>
      <c r="N94" s="47">
        <v>72.507000000000005</v>
      </c>
    </row>
    <row r="95" spans="1:14" x14ac:dyDescent="0.25">
      <c r="A95" s="54" t="s">
        <v>15</v>
      </c>
      <c r="B95" s="54" t="s">
        <v>16</v>
      </c>
      <c r="C95" s="18" t="s">
        <v>144</v>
      </c>
      <c r="D95" s="18"/>
      <c r="E95" s="18" t="s">
        <v>18</v>
      </c>
      <c r="F95" s="32">
        <f t="shared" si="4"/>
        <v>30.082999999999998</v>
      </c>
      <c r="G95" s="47">
        <v>170.149</v>
      </c>
      <c r="H95" s="47">
        <v>15.083</v>
      </c>
      <c r="I95" s="47">
        <v>16.561</v>
      </c>
      <c r="J95" s="47">
        <v>19.457000000000001</v>
      </c>
      <c r="K95" s="47">
        <v>1.0940000000000001</v>
      </c>
      <c r="L95" s="47" t="s">
        <v>64</v>
      </c>
      <c r="M95" s="47" t="s">
        <v>64</v>
      </c>
      <c r="N95" s="47">
        <v>90.248999999999995</v>
      </c>
    </row>
    <row r="96" spans="1:14" x14ac:dyDescent="0.25">
      <c r="A96" s="54" t="s">
        <v>15</v>
      </c>
      <c r="B96" s="54" t="s">
        <v>16</v>
      </c>
      <c r="C96" s="18" t="s">
        <v>122</v>
      </c>
      <c r="D96" s="18"/>
      <c r="E96" s="18" t="s">
        <v>18</v>
      </c>
      <c r="F96" s="32">
        <f t="shared" si="4"/>
        <v>28.924333333333333</v>
      </c>
      <c r="G96" s="47">
        <v>65.902000000000001</v>
      </c>
      <c r="H96" s="47">
        <v>5.81</v>
      </c>
      <c r="I96" s="47">
        <v>1465.059</v>
      </c>
      <c r="J96" s="47">
        <v>91.12</v>
      </c>
      <c r="K96" s="47">
        <v>121.917</v>
      </c>
      <c r="L96" s="47">
        <v>79.953999999999994</v>
      </c>
      <c r="M96" s="47">
        <v>6.819</v>
      </c>
      <c r="N96" s="47" t="s">
        <v>64</v>
      </c>
    </row>
    <row r="97" spans="1:14" x14ac:dyDescent="0.25">
      <c r="A97" s="54" t="s">
        <v>15</v>
      </c>
      <c r="B97" s="54" t="s">
        <v>16</v>
      </c>
      <c r="C97" s="18" t="s">
        <v>196</v>
      </c>
      <c r="D97" s="18"/>
      <c r="E97" s="18" t="s">
        <v>18</v>
      </c>
      <c r="F97" s="32">
        <f t="shared" si="4"/>
        <v>27.415000000000003</v>
      </c>
      <c r="G97" s="47" t="s">
        <v>64</v>
      </c>
      <c r="H97" s="47">
        <v>320.22899999999998</v>
      </c>
      <c r="I97" s="47">
        <v>26.797000000000001</v>
      </c>
      <c r="J97" s="47">
        <v>3.8180000000000001</v>
      </c>
      <c r="K97" s="47">
        <v>7.7169999999999996</v>
      </c>
      <c r="L97" s="47">
        <v>3.6379999999999999</v>
      </c>
      <c r="M97" s="47" t="s">
        <v>64</v>
      </c>
      <c r="N97" s="47">
        <v>78.606999999999999</v>
      </c>
    </row>
    <row r="98" spans="1:14" x14ac:dyDescent="0.25">
      <c r="A98" s="54" t="s">
        <v>15</v>
      </c>
      <c r="B98" s="54" t="s">
        <v>16</v>
      </c>
      <c r="C98" s="18" t="s">
        <v>71</v>
      </c>
      <c r="D98" s="18"/>
      <c r="E98" s="18" t="s">
        <v>18</v>
      </c>
      <c r="F98" s="32">
        <f t="shared" si="4"/>
        <v>27.318666666666669</v>
      </c>
      <c r="G98" s="47">
        <v>46.628999999999998</v>
      </c>
      <c r="H98" s="47">
        <v>0.91100000000000003</v>
      </c>
      <c r="I98" s="47">
        <v>15.57</v>
      </c>
      <c r="J98" s="47" t="s">
        <v>64</v>
      </c>
      <c r="K98" s="47">
        <v>10.19</v>
      </c>
      <c r="L98" s="47">
        <v>81.956000000000003</v>
      </c>
      <c r="M98" s="47" t="s">
        <v>64</v>
      </c>
      <c r="N98" s="47" t="s">
        <v>64</v>
      </c>
    </row>
    <row r="99" spans="1:14" x14ac:dyDescent="0.25">
      <c r="A99" s="54" t="s">
        <v>15</v>
      </c>
      <c r="B99" s="54" t="s">
        <v>16</v>
      </c>
      <c r="C99" s="18" t="s">
        <v>57</v>
      </c>
      <c r="D99" s="18"/>
      <c r="E99" s="18" t="s">
        <v>18</v>
      </c>
      <c r="F99" s="32">
        <f t="shared" si="4"/>
        <v>25.468999999999998</v>
      </c>
      <c r="G99" s="47">
        <v>8.8979999999999997</v>
      </c>
      <c r="H99" s="47">
        <v>397.05</v>
      </c>
      <c r="I99" s="47">
        <v>0.1</v>
      </c>
      <c r="J99" s="47">
        <v>0.104</v>
      </c>
      <c r="K99" s="47" t="s">
        <v>64</v>
      </c>
      <c r="L99" s="47" t="s">
        <v>64</v>
      </c>
      <c r="M99" s="47" t="s">
        <v>64</v>
      </c>
      <c r="N99" s="47">
        <v>76.406999999999996</v>
      </c>
    </row>
    <row r="100" spans="1:14" x14ac:dyDescent="0.25">
      <c r="A100" s="54" t="s">
        <v>15</v>
      </c>
      <c r="B100" s="54" t="s">
        <v>16</v>
      </c>
      <c r="C100" s="18" t="s">
        <v>160</v>
      </c>
      <c r="D100" s="18"/>
      <c r="E100" s="18" t="s">
        <v>18</v>
      </c>
      <c r="F100" s="32">
        <f t="shared" si="4"/>
        <v>24.642333333333337</v>
      </c>
      <c r="G100" s="47">
        <v>22.536000000000001</v>
      </c>
      <c r="H100" s="47">
        <v>9.8000000000000004E-2</v>
      </c>
      <c r="I100" s="47">
        <v>13.526999999999999</v>
      </c>
      <c r="J100" s="47">
        <v>9.9000000000000005E-2</v>
      </c>
      <c r="K100" s="47">
        <v>0.16800000000000001</v>
      </c>
      <c r="L100" s="47" t="s">
        <v>64</v>
      </c>
      <c r="M100" s="47" t="s">
        <v>64</v>
      </c>
      <c r="N100" s="47">
        <v>73.927000000000007</v>
      </c>
    </row>
    <row r="101" spans="1:14" x14ac:dyDescent="0.25">
      <c r="A101" s="54" t="s">
        <v>15</v>
      </c>
      <c r="B101" s="54" t="s">
        <v>16</v>
      </c>
      <c r="C101" s="18" t="s">
        <v>205</v>
      </c>
      <c r="D101" s="18"/>
      <c r="E101" s="18" t="s">
        <v>18</v>
      </c>
      <c r="F101" s="32">
        <f t="shared" si="4"/>
        <v>23.747333333333334</v>
      </c>
      <c r="G101" s="47" t="s">
        <v>64</v>
      </c>
      <c r="H101" s="47" t="s">
        <v>64</v>
      </c>
      <c r="I101" s="47" t="s">
        <v>64</v>
      </c>
      <c r="J101" s="47" t="s">
        <v>64</v>
      </c>
      <c r="K101" s="47">
        <v>15.442</v>
      </c>
      <c r="L101" s="47">
        <v>71.242000000000004</v>
      </c>
      <c r="M101" s="47" t="s">
        <v>64</v>
      </c>
      <c r="N101" s="47" t="s">
        <v>64</v>
      </c>
    </row>
    <row r="102" spans="1:14" x14ac:dyDescent="0.25">
      <c r="A102" s="54" t="s">
        <v>15</v>
      </c>
      <c r="B102" s="54" t="s">
        <v>16</v>
      </c>
      <c r="C102" s="18" t="s">
        <v>126</v>
      </c>
      <c r="D102" s="18"/>
      <c r="E102" s="18" t="s">
        <v>18</v>
      </c>
      <c r="F102" s="32">
        <f t="shared" si="4"/>
        <v>21.092000000000002</v>
      </c>
      <c r="G102" s="47">
        <v>88.034000000000006</v>
      </c>
      <c r="H102" s="47">
        <v>3.3919999999999999</v>
      </c>
      <c r="I102" s="47">
        <v>52.234000000000002</v>
      </c>
      <c r="J102" s="47">
        <v>29.937000000000001</v>
      </c>
      <c r="K102" s="47">
        <v>72.313999999999993</v>
      </c>
      <c r="L102" s="47">
        <v>11.669</v>
      </c>
      <c r="M102" s="47">
        <v>9.4949999999999992</v>
      </c>
      <c r="N102" s="47">
        <v>42.112000000000002</v>
      </c>
    </row>
    <row r="103" spans="1:14" x14ac:dyDescent="0.25">
      <c r="A103" s="54" t="s">
        <v>15</v>
      </c>
      <c r="B103" s="54" t="s">
        <v>16</v>
      </c>
      <c r="C103" s="18" t="s">
        <v>128</v>
      </c>
      <c r="D103" s="18"/>
      <c r="E103" s="18" t="s">
        <v>18</v>
      </c>
      <c r="F103" s="32">
        <f t="shared" si="4"/>
        <v>20.77633333333333</v>
      </c>
      <c r="G103" s="47">
        <v>3.181</v>
      </c>
      <c r="H103" s="47">
        <v>0.05</v>
      </c>
      <c r="I103" s="47">
        <v>79.850999999999999</v>
      </c>
      <c r="J103" s="47">
        <v>0.72899999999999998</v>
      </c>
      <c r="K103" s="47">
        <v>1.86</v>
      </c>
      <c r="L103" s="47" t="s">
        <v>64</v>
      </c>
      <c r="M103" s="47">
        <v>13.824999999999999</v>
      </c>
      <c r="N103" s="47">
        <v>48.503999999999998</v>
      </c>
    </row>
    <row r="104" spans="1:14" x14ac:dyDescent="0.25">
      <c r="A104" s="54" t="s">
        <v>15</v>
      </c>
      <c r="B104" s="54" t="s">
        <v>16</v>
      </c>
      <c r="C104" s="18" t="s">
        <v>86</v>
      </c>
      <c r="D104" s="18"/>
      <c r="E104" s="18" t="s">
        <v>18</v>
      </c>
      <c r="F104" s="32">
        <f t="shared" si="4"/>
        <v>19.979333333333333</v>
      </c>
      <c r="G104" s="47">
        <v>0.40600000000000003</v>
      </c>
      <c r="H104" s="47" t="s">
        <v>64</v>
      </c>
      <c r="I104" s="47" t="s">
        <v>64</v>
      </c>
      <c r="J104" s="47">
        <v>13.852</v>
      </c>
      <c r="K104" s="47">
        <v>28.071000000000002</v>
      </c>
      <c r="L104" s="47">
        <v>1.21</v>
      </c>
      <c r="M104" s="47">
        <v>58.728000000000002</v>
      </c>
      <c r="N104" s="47" t="s">
        <v>64</v>
      </c>
    </row>
    <row r="105" spans="1:14" x14ac:dyDescent="0.25">
      <c r="A105" s="54" t="s">
        <v>15</v>
      </c>
      <c r="B105" s="54" t="s">
        <v>16</v>
      </c>
      <c r="C105" s="18" t="s">
        <v>155</v>
      </c>
      <c r="D105" s="18"/>
      <c r="E105" s="18" t="s">
        <v>18</v>
      </c>
      <c r="F105" s="32">
        <f t="shared" si="4"/>
        <v>19.806999999999999</v>
      </c>
      <c r="G105" s="47" t="s">
        <v>64</v>
      </c>
      <c r="H105" s="47" t="s">
        <v>64</v>
      </c>
      <c r="I105" s="47" t="s">
        <v>64</v>
      </c>
      <c r="J105" s="47" t="s">
        <v>64</v>
      </c>
      <c r="K105" s="47" t="s">
        <v>64</v>
      </c>
      <c r="L105" s="47" t="s">
        <v>64</v>
      </c>
      <c r="M105" s="47">
        <v>59.420999999999999</v>
      </c>
      <c r="N105" s="47" t="s">
        <v>64</v>
      </c>
    </row>
    <row r="106" spans="1:14" x14ac:dyDescent="0.25">
      <c r="A106" s="54" t="s">
        <v>15</v>
      </c>
      <c r="B106" s="54" t="s">
        <v>16</v>
      </c>
      <c r="C106" s="18" t="s">
        <v>96</v>
      </c>
      <c r="D106" s="18"/>
      <c r="E106" s="18" t="s">
        <v>18</v>
      </c>
      <c r="F106" s="32">
        <f t="shared" si="4"/>
        <v>16.587</v>
      </c>
      <c r="G106" s="47">
        <v>25.97</v>
      </c>
      <c r="H106" s="47">
        <v>13.601000000000001</v>
      </c>
      <c r="I106" s="47">
        <v>2.7610000000000001</v>
      </c>
      <c r="J106" s="47">
        <v>7.9829999999999997</v>
      </c>
      <c r="K106" s="47" t="s">
        <v>64</v>
      </c>
      <c r="L106" s="47">
        <v>48.853000000000002</v>
      </c>
      <c r="M106" s="47">
        <v>0.90800000000000003</v>
      </c>
      <c r="N106" s="47" t="s">
        <v>64</v>
      </c>
    </row>
    <row r="107" spans="1:14" x14ac:dyDescent="0.25">
      <c r="A107" s="54" t="s">
        <v>15</v>
      </c>
      <c r="B107" s="54" t="s">
        <v>16</v>
      </c>
      <c r="C107" s="18" t="s">
        <v>91</v>
      </c>
      <c r="D107" s="18"/>
      <c r="E107" s="18" t="s">
        <v>18</v>
      </c>
      <c r="F107" s="32">
        <f t="shared" si="4"/>
        <v>14.617333333333335</v>
      </c>
      <c r="G107" s="47" t="s">
        <v>64</v>
      </c>
      <c r="H107" s="47" t="s">
        <v>64</v>
      </c>
      <c r="I107" s="47">
        <v>3.6819999999999999</v>
      </c>
      <c r="J107" s="47" t="s">
        <v>64</v>
      </c>
      <c r="K107" s="47" t="s">
        <v>64</v>
      </c>
      <c r="L107" s="47">
        <v>14.643000000000001</v>
      </c>
      <c r="M107" s="47">
        <v>29.209</v>
      </c>
      <c r="N107" s="47" t="s">
        <v>64</v>
      </c>
    </row>
    <row r="108" spans="1:14" x14ac:dyDescent="0.25">
      <c r="A108" s="54" t="s">
        <v>15</v>
      </c>
      <c r="B108" s="54" t="s">
        <v>16</v>
      </c>
      <c r="C108" s="18" t="s">
        <v>113</v>
      </c>
      <c r="D108" s="18"/>
      <c r="E108" s="18" t="s">
        <v>18</v>
      </c>
      <c r="F108" s="32">
        <f t="shared" si="4"/>
        <v>13.033666666666667</v>
      </c>
      <c r="G108" s="47">
        <v>1.915</v>
      </c>
      <c r="H108" s="47">
        <v>9.0640000000000001</v>
      </c>
      <c r="I108" s="47">
        <v>2.234</v>
      </c>
      <c r="J108" s="47">
        <v>1.0680000000000001</v>
      </c>
      <c r="K108" s="47">
        <v>2.1190000000000002</v>
      </c>
      <c r="L108" s="47" t="s">
        <v>64</v>
      </c>
      <c r="M108" s="47">
        <v>10.106999999999999</v>
      </c>
      <c r="N108" s="47">
        <v>28.994</v>
      </c>
    </row>
    <row r="109" spans="1:14" x14ac:dyDescent="0.25">
      <c r="A109" s="54" t="s">
        <v>15</v>
      </c>
      <c r="B109" s="54" t="s">
        <v>16</v>
      </c>
      <c r="C109" s="18" t="s">
        <v>149</v>
      </c>
      <c r="D109" s="18"/>
      <c r="E109" s="18" t="s">
        <v>18</v>
      </c>
      <c r="F109" s="32">
        <f t="shared" si="4"/>
        <v>11.678666666666667</v>
      </c>
      <c r="G109" s="47">
        <v>2.403</v>
      </c>
      <c r="H109" s="47">
        <v>47.734000000000002</v>
      </c>
      <c r="I109" s="47">
        <v>200.94300000000001</v>
      </c>
      <c r="J109" s="47">
        <v>47.37</v>
      </c>
      <c r="K109" s="47">
        <v>339.48399999999998</v>
      </c>
      <c r="L109" s="47" t="s">
        <v>64</v>
      </c>
      <c r="M109" s="47">
        <v>35.036000000000001</v>
      </c>
      <c r="N109" s="47" t="s">
        <v>64</v>
      </c>
    </row>
    <row r="110" spans="1:14" x14ac:dyDescent="0.25">
      <c r="A110" s="54" t="s">
        <v>15</v>
      </c>
      <c r="B110" s="54" t="s">
        <v>16</v>
      </c>
      <c r="C110" s="18" t="s">
        <v>173</v>
      </c>
      <c r="D110" s="18"/>
      <c r="E110" s="18" t="s">
        <v>18</v>
      </c>
      <c r="F110" s="32">
        <f t="shared" si="4"/>
        <v>7.7506666666666666</v>
      </c>
      <c r="G110" s="47" t="s">
        <v>64</v>
      </c>
      <c r="H110" s="47" t="s">
        <v>64</v>
      </c>
      <c r="I110" s="47" t="s">
        <v>64</v>
      </c>
      <c r="J110" s="47" t="s">
        <v>64</v>
      </c>
      <c r="K110" s="47" t="s">
        <v>64</v>
      </c>
      <c r="L110" s="47" t="s">
        <v>64</v>
      </c>
      <c r="M110" s="47" t="s">
        <v>64</v>
      </c>
      <c r="N110" s="47">
        <v>23.251999999999999</v>
      </c>
    </row>
    <row r="111" spans="1:14" x14ac:dyDescent="0.25">
      <c r="A111" s="54" t="s">
        <v>15</v>
      </c>
      <c r="B111" s="54" t="s">
        <v>16</v>
      </c>
      <c r="C111" s="18" t="s">
        <v>99</v>
      </c>
      <c r="D111" s="18"/>
      <c r="E111" s="18" t="s">
        <v>18</v>
      </c>
      <c r="F111" s="32">
        <f t="shared" si="4"/>
        <v>7.6673333333333327</v>
      </c>
      <c r="G111" s="47" t="s">
        <v>64</v>
      </c>
      <c r="H111" s="47">
        <v>1.4590000000000001</v>
      </c>
      <c r="I111" s="47">
        <v>4.9569999999999999</v>
      </c>
      <c r="J111" s="47" t="s">
        <v>64</v>
      </c>
      <c r="K111" s="47">
        <v>4.0810000000000004</v>
      </c>
      <c r="L111" s="47" t="s">
        <v>64</v>
      </c>
      <c r="M111" s="47" t="s">
        <v>64</v>
      </c>
      <c r="N111" s="47">
        <v>23.001999999999999</v>
      </c>
    </row>
    <row r="112" spans="1:14" x14ac:dyDescent="0.25">
      <c r="A112" s="54" t="s">
        <v>15</v>
      </c>
      <c r="B112" s="54" t="s">
        <v>16</v>
      </c>
      <c r="C112" s="18" t="s">
        <v>213</v>
      </c>
      <c r="D112" s="18"/>
      <c r="E112" s="18" t="s">
        <v>18</v>
      </c>
      <c r="F112" s="32">
        <f t="shared" si="4"/>
        <v>6.8959999999999999</v>
      </c>
      <c r="G112" s="47" t="s">
        <v>64</v>
      </c>
      <c r="H112" s="47" t="s">
        <v>64</v>
      </c>
      <c r="I112" s="47" t="s">
        <v>64</v>
      </c>
      <c r="J112" s="47">
        <v>0.40799999999999997</v>
      </c>
      <c r="K112" s="47" t="s">
        <v>64</v>
      </c>
      <c r="L112" s="47" t="s">
        <v>64</v>
      </c>
      <c r="M112" s="47" t="s">
        <v>64</v>
      </c>
      <c r="N112" s="47">
        <v>20.687999999999999</v>
      </c>
    </row>
    <row r="113" spans="1:14" x14ac:dyDescent="0.25">
      <c r="A113" s="54" t="s">
        <v>15</v>
      </c>
      <c r="B113" s="54" t="s">
        <v>16</v>
      </c>
      <c r="C113" s="18" t="s">
        <v>95</v>
      </c>
      <c r="D113" s="18"/>
      <c r="E113" s="18" t="s">
        <v>18</v>
      </c>
      <c r="F113" s="32">
        <f t="shared" si="4"/>
        <v>6.5656666666666661</v>
      </c>
      <c r="G113" s="47">
        <v>26.187000000000001</v>
      </c>
      <c r="H113" s="47" t="s">
        <v>64</v>
      </c>
      <c r="I113" s="47" t="s">
        <v>64</v>
      </c>
      <c r="J113" s="47">
        <v>0.63700000000000001</v>
      </c>
      <c r="K113" s="47" t="s">
        <v>64</v>
      </c>
      <c r="L113" s="47">
        <v>7.5469999999999997</v>
      </c>
      <c r="M113" s="47">
        <v>12.15</v>
      </c>
      <c r="N113" s="47" t="s">
        <v>64</v>
      </c>
    </row>
    <row r="114" spans="1:14" x14ac:dyDescent="0.25">
      <c r="A114" s="54" t="s">
        <v>15</v>
      </c>
      <c r="B114" s="54" t="s">
        <v>16</v>
      </c>
      <c r="C114" s="18" t="s">
        <v>92</v>
      </c>
      <c r="D114" s="18"/>
      <c r="E114" s="18" t="s">
        <v>18</v>
      </c>
      <c r="F114" s="32">
        <f t="shared" si="4"/>
        <v>6.4909999999999997</v>
      </c>
      <c r="G114" s="47" t="s">
        <v>64</v>
      </c>
      <c r="H114" s="47">
        <v>809.721</v>
      </c>
      <c r="I114" s="47">
        <v>28.048999999999999</v>
      </c>
      <c r="J114" s="47">
        <v>26.189</v>
      </c>
      <c r="K114" s="47">
        <v>3.5310000000000001</v>
      </c>
      <c r="L114" s="47">
        <v>19.472999999999999</v>
      </c>
      <c r="M114" s="47" t="s">
        <v>64</v>
      </c>
      <c r="N114" s="47" t="s">
        <v>64</v>
      </c>
    </row>
    <row r="115" spans="1:14" x14ac:dyDescent="0.25">
      <c r="A115" s="54" t="s">
        <v>15</v>
      </c>
      <c r="B115" s="54" t="s">
        <v>16</v>
      </c>
      <c r="C115" s="18" t="s">
        <v>134</v>
      </c>
      <c r="D115" s="18"/>
      <c r="E115" s="18" t="s">
        <v>18</v>
      </c>
      <c r="F115" s="32">
        <f t="shared" si="4"/>
        <v>6.2326666666666668</v>
      </c>
      <c r="G115" s="47">
        <v>4.0279999999999996</v>
      </c>
      <c r="H115" s="47" t="s">
        <v>64</v>
      </c>
      <c r="I115" s="47" t="s">
        <v>64</v>
      </c>
      <c r="J115" s="47" t="s">
        <v>64</v>
      </c>
      <c r="K115" s="47" t="s">
        <v>64</v>
      </c>
      <c r="L115" s="47" t="s">
        <v>64</v>
      </c>
      <c r="M115" s="47">
        <v>2.6080000000000001</v>
      </c>
      <c r="N115" s="47">
        <v>16.09</v>
      </c>
    </row>
    <row r="116" spans="1:14" x14ac:dyDescent="0.25">
      <c r="A116" s="54" t="s">
        <v>15</v>
      </c>
      <c r="B116" s="54" t="s">
        <v>16</v>
      </c>
      <c r="C116" s="18" t="s">
        <v>76</v>
      </c>
      <c r="D116" s="18"/>
      <c r="E116" s="18" t="s">
        <v>18</v>
      </c>
      <c r="F116" s="32">
        <f t="shared" si="4"/>
        <v>6.0023333333333335</v>
      </c>
      <c r="G116" s="47">
        <v>4.5419999999999998</v>
      </c>
      <c r="H116" s="47">
        <v>3.1960000000000002</v>
      </c>
      <c r="I116" s="47">
        <v>182.892</v>
      </c>
      <c r="J116" s="47">
        <v>0.94899999999999995</v>
      </c>
      <c r="K116" s="47">
        <v>10.375</v>
      </c>
      <c r="L116" s="47" t="s">
        <v>64</v>
      </c>
      <c r="M116" s="47">
        <v>2.274</v>
      </c>
      <c r="N116" s="47">
        <v>15.733000000000001</v>
      </c>
    </row>
    <row r="117" spans="1:14" x14ac:dyDescent="0.25">
      <c r="A117" s="54" t="s">
        <v>15</v>
      </c>
      <c r="B117" s="54" t="s">
        <v>16</v>
      </c>
      <c r="C117" s="18" t="s">
        <v>80</v>
      </c>
      <c r="D117" s="18"/>
      <c r="E117" s="18" t="s">
        <v>18</v>
      </c>
      <c r="F117" s="32">
        <f t="shared" si="4"/>
        <v>5.6990000000000007</v>
      </c>
      <c r="G117" s="47">
        <v>29.364000000000001</v>
      </c>
      <c r="H117" s="47">
        <v>0.73599999999999999</v>
      </c>
      <c r="I117" s="47" t="s">
        <v>64</v>
      </c>
      <c r="J117" s="47" t="s">
        <v>64</v>
      </c>
      <c r="K117" s="47">
        <v>16.713999999999999</v>
      </c>
      <c r="L117" s="47" t="s">
        <v>64</v>
      </c>
      <c r="M117" s="47">
        <v>17.097000000000001</v>
      </c>
      <c r="N117" s="47" t="s">
        <v>64</v>
      </c>
    </row>
    <row r="118" spans="1:14" x14ac:dyDescent="0.25">
      <c r="A118" s="54" t="s">
        <v>15</v>
      </c>
      <c r="B118" s="54" t="s">
        <v>16</v>
      </c>
      <c r="C118" s="18" t="s">
        <v>139</v>
      </c>
      <c r="D118" s="18"/>
      <c r="E118" s="18" t="s">
        <v>18</v>
      </c>
      <c r="F118" s="32">
        <f t="shared" si="4"/>
        <v>5.2643333333333331</v>
      </c>
      <c r="G118" s="47">
        <v>17.952999999999999</v>
      </c>
      <c r="H118" s="47" t="s">
        <v>64</v>
      </c>
      <c r="I118" s="47">
        <v>63.86</v>
      </c>
      <c r="J118" s="47">
        <v>167.81299999999999</v>
      </c>
      <c r="K118" s="47">
        <v>25.736000000000001</v>
      </c>
      <c r="L118" s="47" t="s">
        <v>64</v>
      </c>
      <c r="M118" s="47">
        <v>15.792999999999999</v>
      </c>
      <c r="N118" s="47" t="s">
        <v>64</v>
      </c>
    </row>
    <row r="119" spans="1:14" x14ac:dyDescent="0.25">
      <c r="A119" s="54" t="s">
        <v>15</v>
      </c>
      <c r="B119" s="54" t="s">
        <v>16</v>
      </c>
      <c r="C119" s="18" t="s">
        <v>74</v>
      </c>
      <c r="D119" s="18"/>
      <c r="E119" s="18" t="s">
        <v>18</v>
      </c>
      <c r="F119" s="32">
        <f t="shared" si="4"/>
        <v>4.9906666666666668</v>
      </c>
      <c r="G119" s="47">
        <v>0.47799999999999998</v>
      </c>
      <c r="H119" s="47" t="s">
        <v>64</v>
      </c>
      <c r="I119" s="47">
        <v>0.20499999999999999</v>
      </c>
      <c r="J119" s="47">
        <v>10.151</v>
      </c>
      <c r="K119" s="47">
        <v>4.1000000000000002E-2</v>
      </c>
      <c r="L119" s="47">
        <v>2</v>
      </c>
      <c r="M119" s="47">
        <v>12.972</v>
      </c>
      <c r="N119" s="47" t="s">
        <v>64</v>
      </c>
    </row>
    <row r="120" spans="1:14" x14ac:dyDescent="0.25">
      <c r="A120" s="54" t="s">
        <v>15</v>
      </c>
      <c r="B120" s="54" t="s">
        <v>16</v>
      </c>
      <c r="C120" s="18" t="s">
        <v>159</v>
      </c>
      <c r="D120" s="18"/>
      <c r="E120" s="18" t="s">
        <v>18</v>
      </c>
      <c r="F120" s="32">
        <f t="shared" si="4"/>
        <v>3.302</v>
      </c>
      <c r="G120" s="47">
        <v>0.17499999999999999</v>
      </c>
      <c r="H120" s="47">
        <v>0.151</v>
      </c>
      <c r="I120" s="47">
        <v>6.1509999999999998</v>
      </c>
      <c r="J120" s="47">
        <v>0.371</v>
      </c>
      <c r="K120" s="47" t="s">
        <v>64</v>
      </c>
      <c r="L120" s="47">
        <v>9.9060000000000006</v>
      </c>
      <c r="M120" s="47" t="s">
        <v>64</v>
      </c>
      <c r="N120" s="47" t="s">
        <v>64</v>
      </c>
    </row>
    <row r="121" spans="1:14" x14ac:dyDescent="0.25">
      <c r="A121" s="54" t="s">
        <v>15</v>
      </c>
      <c r="B121" s="54" t="s">
        <v>16</v>
      </c>
      <c r="C121" s="18" t="s">
        <v>68</v>
      </c>
      <c r="D121" s="18"/>
      <c r="E121" s="18" t="s">
        <v>18</v>
      </c>
      <c r="F121" s="32">
        <f t="shared" si="4"/>
        <v>3.0956666666666668</v>
      </c>
      <c r="G121" s="47">
        <v>3.8650000000000002</v>
      </c>
      <c r="H121" s="47" t="s">
        <v>64</v>
      </c>
      <c r="I121" s="47" t="s">
        <v>64</v>
      </c>
      <c r="J121" s="47">
        <v>0.104</v>
      </c>
      <c r="K121" s="47">
        <v>0.315</v>
      </c>
      <c r="L121" s="47" t="s">
        <v>64</v>
      </c>
      <c r="M121" s="47">
        <v>9.2870000000000008</v>
      </c>
      <c r="N121" s="47" t="s">
        <v>64</v>
      </c>
    </row>
    <row r="122" spans="1:14" x14ac:dyDescent="0.25">
      <c r="A122" s="54" t="s">
        <v>15</v>
      </c>
      <c r="B122" s="54" t="s">
        <v>16</v>
      </c>
      <c r="C122" s="18" t="s">
        <v>191</v>
      </c>
      <c r="D122" s="18"/>
      <c r="E122" s="18" t="s">
        <v>18</v>
      </c>
      <c r="F122" s="32">
        <f t="shared" si="4"/>
        <v>2.6669999999999998</v>
      </c>
      <c r="G122" s="47" t="s">
        <v>64</v>
      </c>
      <c r="H122" s="47" t="s">
        <v>64</v>
      </c>
      <c r="I122" s="47">
        <v>39.872999999999998</v>
      </c>
      <c r="J122" s="47" t="s">
        <v>64</v>
      </c>
      <c r="K122" s="47" t="s">
        <v>64</v>
      </c>
      <c r="L122" s="47" t="s">
        <v>64</v>
      </c>
      <c r="M122" s="47" t="s">
        <v>64</v>
      </c>
      <c r="N122" s="47">
        <v>8.0009999999999994</v>
      </c>
    </row>
    <row r="123" spans="1:14" x14ac:dyDescent="0.25">
      <c r="A123" s="54" t="s">
        <v>15</v>
      </c>
      <c r="B123" s="54" t="s">
        <v>16</v>
      </c>
      <c r="C123" s="18" t="s">
        <v>110</v>
      </c>
      <c r="D123" s="18"/>
      <c r="E123" s="18" t="s">
        <v>18</v>
      </c>
      <c r="F123" s="32">
        <f t="shared" si="4"/>
        <v>2.2600000000000002</v>
      </c>
      <c r="G123" s="47">
        <v>1.2350000000000001</v>
      </c>
      <c r="H123" s="47">
        <v>2.1669999999999998</v>
      </c>
      <c r="I123" s="47">
        <v>1E-3</v>
      </c>
      <c r="J123" s="47">
        <v>16.731999999999999</v>
      </c>
      <c r="K123" s="47" t="s">
        <v>64</v>
      </c>
      <c r="L123" s="47" t="s">
        <v>64</v>
      </c>
      <c r="M123" s="47" t="s">
        <v>64</v>
      </c>
      <c r="N123" s="47">
        <v>6.78</v>
      </c>
    </row>
    <row r="124" spans="1:14" x14ac:dyDescent="0.25">
      <c r="A124" s="54" t="s">
        <v>15</v>
      </c>
      <c r="B124" s="54" t="s">
        <v>16</v>
      </c>
      <c r="C124" s="18" t="s">
        <v>215</v>
      </c>
      <c r="D124" s="18"/>
      <c r="E124" s="18" t="s">
        <v>18</v>
      </c>
      <c r="F124" s="32">
        <f t="shared" si="4"/>
        <v>1.4973333333333334</v>
      </c>
      <c r="G124" s="47" t="s">
        <v>64</v>
      </c>
      <c r="H124" s="47" t="s">
        <v>64</v>
      </c>
      <c r="I124" s="47">
        <v>0.17499999999999999</v>
      </c>
      <c r="J124" s="47" t="s">
        <v>64</v>
      </c>
      <c r="K124" s="47" t="s">
        <v>64</v>
      </c>
      <c r="L124" s="47">
        <v>4.492</v>
      </c>
      <c r="M124" s="47" t="s">
        <v>64</v>
      </c>
      <c r="N124" s="47" t="s">
        <v>64</v>
      </c>
    </row>
    <row r="125" spans="1:14" x14ac:dyDescent="0.25">
      <c r="A125" s="54" t="s">
        <v>15</v>
      </c>
      <c r="B125" s="54" t="s">
        <v>16</v>
      </c>
      <c r="C125" s="18" t="s">
        <v>151</v>
      </c>
      <c r="D125" s="18"/>
      <c r="E125" s="18" t="s">
        <v>18</v>
      </c>
      <c r="F125" s="32">
        <f t="shared" si="4"/>
        <v>1.1923333333333332</v>
      </c>
      <c r="G125" s="47">
        <v>18.059000000000001</v>
      </c>
      <c r="H125" s="47">
        <v>1.9470000000000001</v>
      </c>
      <c r="I125" s="47">
        <v>12.045</v>
      </c>
      <c r="J125" s="47" t="s">
        <v>64</v>
      </c>
      <c r="K125" s="47" t="s">
        <v>64</v>
      </c>
      <c r="L125" s="47" t="s">
        <v>64</v>
      </c>
      <c r="M125" s="47">
        <v>3.577</v>
      </c>
      <c r="N125" s="47" t="s">
        <v>64</v>
      </c>
    </row>
    <row r="126" spans="1:14" x14ac:dyDescent="0.25">
      <c r="A126" s="54" t="s">
        <v>15</v>
      </c>
      <c r="B126" s="54" t="s">
        <v>16</v>
      </c>
      <c r="C126" s="18" t="s">
        <v>124</v>
      </c>
      <c r="D126" s="18"/>
      <c r="E126" s="18" t="s">
        <v>18</v>
      </c>
      <c r="F126" s="32">
        <f t="shared" si="4"/>
        <v>1.0479999999999998</v>
      </c>
      <c r="G126" s="47">
        <v>0.32500000000000001</v>
      </c>
      <c r="H126" s="47">
        <v>3.5059999999999998</v>
      </c>
      <c r="I126" s="47">
        <v>0.61299999999999999</v>
      </c>
      <c r="J126" s="47">
        <v>0.36</v>
      </c>
      <c r="K126" s="47" t="s">
        <v>64</v>
      </c>
      <c r="L126" s="47">
        <v>2.5459999999999998</v>
      </c>
      <c r="M126" s="47">
        <v>0.59799999999999998</v>
      </c>
      <c r="N126" s="47" t="s">
        <v>64</v>
      </c>
    </row>
    <row r="127" spans="1:14" x14ac:dyDescent="0.25">
      <c r="A127" s="54" t="s">
        <v>15</v>
      </c>
      <c r="B127" s="54" t="s">
        <v>16</v>
      </c>
      <c r="C127" s="18" t="s">
        <v>133</v>
      </c>
      <c r="D127" s="18"/>
      <c r="E127" s="18" t="s">
        <v>18</v>
      </c>
      <c r="F127" s="32">
        <f t="shared" si="4"/>
        <v>0.96699999999999997</v>
      </c>
      <c r="G127" s="47" t="s">
        <v>64</v>
      </c>
      <c r="H127" s="47" t="s">
        <v>64</v>
      </c>
      <c r="I127" s="47" t="s">
        <v>64</v>
      </c>
      <c r="J127" s="47" t="s">
        <v>64</v>
      </c>
      <c r="K127" s="47" t="s">
        <v>64</v>
      </c>
      <c r="L127" s="47">
        <v>2.9009999999999998</v>
      </c>
      <c r="M127" s="47" t="s">
        <v>64</v>
      </c>
      <c r="N127" s="47" t="s">
        <v>64</v>
      </c>
    </row>
    <row r="128" spans="1:14" x14ac:dyDescent="0.25">
      <c r="A128" s="54" t="s">
        <v>15</v>
      </c>
      <c r="B128" s="54" t="s">
        <v>16</v>
      </c>
      <c r="C128" s="18" t="s">
        <v>143</v>
      </c>
      <c r="D128" s="18"/>
      <c r="E128" s="18" t="s">
        <v>18</v>
      </c>
      <c r="F128" s="32">
        <f t="shared" si="4"/>
        <v>0.71799999999999997</v>
      </c>
      <c r="G128" s="47">
        <v>13.006</v>
      </c>
      <c r="H128" s="47">
        <v>6.7149999999999999</v>
      </c>
      <c r="I128" s="47">
        <v>0.2</v>
      </c>
      <c r="J128" s="47">
        <v>1.097</v>
      </c>
      <c r="K128" s="47">
        <v>9.4239999999999995</v>
      </c>
      <c r="L128" s="47" t="s">
        <v>64</v>
      </c>
      <c r="M128" s="47">
        <v>2.1539999999999999</v>
      </c>
      <c r="N128" s="47" t="s">
        <v>64</v>
      </c>
    </row>
    <row r="129" spans="1:14" x14ac:dyDescent="0.25">
      <c r="A129" s="54" t="s">
        <v>15</v>
      </c>
      <c r="B129" s="54" t="s">
        <v>16</v>
      </c>
      <c r="C129" s="18" t="s">
        <v>98</v>
      </c>
      <c r="D129" s="18"/>
      <c r="E129" s="18" t="s">
        <v>18</v>
      </c>
      <c r="F129" s="32">
        <f t="shared" si="4"/>
        <v>0.61166666666666669</v>
      </c>
      <c r="G129" s="47">
        <v>8.9999999999999993E-3</v>
      </c>
      <c r="H129" s="47" t="s">
        <v>64</v>
      </c>
      <c r="I129" s="47" t="s">
        <v>64</v>
      </c>
      <c r="J129" s="47">
        <v>17.507999999999999</v>
      </c>
      <c r="K129" s="47" t="s">
        <v>64</v>
      </c>
      <c r="L129" s="47">
        <v>1.321</v>
      </c>
      <c r="M129" s="47">
        <v>0.51400000000000001</v>
      </c>
      <c r="N129" s="47" t="s">
        <v>64</v>
      </c>
    </row>
    <row r="130" spans="1:14" x14ac:dyDescent="0.25">
      <c r="A130" s="54" t="s">
        <v>15</v>
      </c>
      <c r="B130" s="54" t="s">
        <v>16</v>
      </c>
      <c r="C130" s="18" t="s">
        <v>172</v>
      </c>
      <c r="D130" s="18"/>
      <c r="E130" s="18" t="s">
        <v>18</v>
      </c>
      <c r="F130" s="32">
        <f t="shared" si="4"/>
        <v>0.52966666666666662</v>
      </c>
      <c r="G130" s="47">
        <v>4.8220000000000001</v>
      </c>
      <c r="H130" s="47" t="s">
        <v>64</v>
      </c>
      <c r="I130" s="47" t="s">
        <v>64</v>
      </c>
      <c r="J130" s="47" t="s">
        <v>64</v>
      </c>
      <c r="K130" s="47" t="s">
        <v>64</v>
      </c>
      <c r="L130" s="47" t="s">
        <v>64</v>
      </c>
      <c r="M130" s="47">
        <v>1.589</v>
      </c>
      <c r="N130" s="47" t="s">
        <v>64</v>
      </c>
    </row>
    <row r="131" spans="1:14" x14ac:dyDescent="0.25">
      <c r="A131" s="54" t="s">
        <v>15</v>
      </c>
      <c r="B131" s="54" t="s">
        <v>16</v>
      </c>
      <c r="C131" s="18" t="s">
        <v>168</v>
      </c>
      <c r="D131" s="18"/>
      <c r="E131" s="18" t="s">
        <v>18</v>
      </c>
      <c r="F131" s="32">
        <f t="shared" si="4"/>
        <v>0.25</v>
      </c>
      <c r="G131" s="47" t="s">
        <v>64</v>
      </c>
      <c r="H131" s="47" t="s">
        <v>64</v>
      </c>
      <c r="I131" s="47" t="s">
        <v>64</v>
      </c>
      <c r="J131" s="47" t="s">
        <v>64</v>
      </c>
      <c r="K131" s="47" t="s">
        <v>64</v>
      </c>
      <c r="L131" s="47">
        <v>0.75</v>
      </c>
      <c r="M131" s="47" t="s">
        <v>64</v>
      </c>
      <c r="N131" s="47" t="s">
        <v>64</v>
      </c>
    </row>
    <row r="132" spans="1:14" x14ac:dyDescent="0.25">
      <c r="A132" s="54" t="s">
        <v>15</v>
      </c>
      <c r="B132" s="54" t="s">
        <v>16</v>
      </c>
      <c r="C132" s="18" t="s">
        <v>145</v>
      </c>
      <c r="D132" s="18"/>
      <c r="E132" s="18" t="s">
        <v>18</v>
      </c>
      <c r="F132" s="32">
        <f t="shared" si="4"/>
        <v>0.16533333333333333</v>
      </c>
      <c r="G132" s="47" t="s">
        <v>64</v>
      </c>
      <c r="H132" s="47" t="s">
        <v>64</v>
      </c>
      <c r="I132" s="47" t="s">
        <v>64</v>
      </c>
      <c r="J132" s="47" t="s">
        <v>64</v>
      </c>
      <c r="K132" s="47" t="s">
        <v>64</v>
      </c>
      <c r="L132" s="47" t="s">
        <v>64</v>
      </c>
      <c r="M132" s="47">
        <v>0.496</v>
      </c>
      <c r="N132" s="47" t="s">
        <v>64</v>
      </c>
    </row>
    <row r="133" spans="1:14" x14ac:dyDescent="0.25">
      <c r="A133" s="54" t="s">
        <v>15</v>
      </c>
      <c r="B133" s="54" t="s">
        <v>16</v>
      </c>
      <c r="C133" s="18" t="s">
        <v>180</v>
      </c>
      <c r="D133" s="18"/>
      <c r="E133" s="18" t="s">
        <v>18</v>
      </c>
      <c r="F133" s="32">
        <f t="shared" si="4"/>
        <v>0.11699999999999999</v>
      </c>
      <c r="G133" s="47">
        <v>1.4999999999999999E-2</v>
      </c>
      <c r="H133" s="47" t="s">
        <v>64</v>
      </c>
      <c r="I133" s="47" t="s">
        <v>64</v>
      </c>
      <c r="J133" s="47">
        <v>7.9000000000000001E-2</v>
      </c>
      <c r="K133" s="47" t="s">
        <v>64</v>
      </c>
      <c r="L133" s="47" t="s">
        <v>64</v>
      </c>
      <c r="M133" s="47">
        <v>0.35099999999999998</v>
      </c>
      <c r="N133" s="47" t="s">
        <v>64</v>
      </c>
    </row>
    <row r="134" spans="1:14" x14ac:dyDescent="0.25">
      <c r="A134" s="54" t="s">
        <v>15</v>
      </c>
      <c r="B134" s="54" t="s">
        <v>16</v>
      </c>
      <c r="C134" s="18" t="s">
        <v>102</v>
      </c>
      <c r="D134" s="18"/>
      <c r="E134" s="18" t="s">
        <v>18</v>
      </c>
      <c r="F134" s="32">
        <f t="shared" si="4"/>
        <v>4.9999999999999996E-2</v>
      </c>
      <c r="G134" s="47">
        <v>0.443</v>
      </c>
      <c r="H134" s="47" t="s">
        <v>64</v>
      </c>
      <c r="I134" s="47" t="s">
        <v>64</v>
      </c>
      <c r="J134" s="47">
        <v>0.58799999999999997</v>
      </c>
      <c r="K134" s="47" t="s">
        <v>64</v>
      </c>
      <c r="L134" s="47" t="s">
        <v>64</v>
      </c>
      <c r="M134" s="47">
        <v>0.15</v>
      </c>
      <c r="N134" s="47" t="s">
        <v>64</v>
      </c>
    </row>
    <row r="135" spans="1:14" x14ac:dyDescent="0.25">
      <c r="A135" s="54" t="s">
        <v>15</v>
      </c>
      <c r="B135" s="54" t="s">
        <v>16</v>
      </c>
      <c r="C135" s="18" t="s">
        <v>140</v>
      </c>
      <c r="D135" s="18"/>
      <c r="E135" s="18" t="s">
        <v>18</v>
      </c>
      <c r="F135" s="32">
        <f t="shared" ref="F135:F171" si="5">SUM(L135:N135)/3</f>
        <v>4.3666666666666666E-2</v>
      </c>
      <c r="G135" s="47" t="s">
        <v>64</v>
      </c>
      <c r="H135" s="47" t="s">
        <v>64</v>
      </c>
      <c r="I135" s="47">
        <v>43.087000000000003</v>
      </c>
      <c r="J135" s="47" t="s">
        <v>64</v>
      </c>
      <c r="K135" s="47" t="s">
        <v>64</v>
      </c>
      <c r="L135" s="47" t="s">
        <v>64</v>
      </c>
      <c r="M135" s="47">
        <v>0.13100000000000001</v>
      </c>
      <c r="N135" s="47" t="s">
        <v>64</v>
      </c>
    </row>
    <row r="136" spans="1:14" x14ac:dyDescent="0.25">
      <c r="A136" s="54" t="s">
        <v>15</v>
      </c>
      <c r="B136" s="54" t="s">
        <v>16</v>
      </c>
      <c r="C136" s="18" t="s">
        <v>147</v>
      </c>
      <c r="D136" s="18"/>
      <c r="E136" s="18" t="s">
        <v>18</v>
      </c>
      <c r="F136" s="32">
        <f t="shared" si="5"/>
        <v>3.9E-2</v>
      </c>
      <c r="G136" s="47" t="s">
        <v>64</v>
      </c>
      <c r="H136" s="47">
        <v>0.59799999999999998</v>
      </c>
      <c r="I136" s="47">
        <v>0.26</v>
      </c>
      <c r="J136" s="47">
        <v>2456.1860000000001</v>
      </c>
      <c r="K136" s="47">
        <v>577.20000000000005</v>
      </c>
      <c r="L136" s="47" t="s">
        <v>64</v>
      </c>
      <c r="M136" s="47">
        <v>0.11700000000000001</v>
      </c>
      <c r="N136" s="47" t="s">
        <v>64</v>
      </c>
    </row>
    <row r="137" spans="1:14" x14ac:dyDescent="0.25">
      <c r="A137" s="54" t="s">
        <v>15</v>
      </c>
      <c r="B137" s="54" t="s">
        <v>16</v>
      </c>
      <c r="C137" s="18" t="s">
        <v>158</v>
      </c>
      <c r="D137" s="18"/>
      <c r="E137" s="18" t="s">
        <v>18</v>
      </c>
      <c r="F137" s="32">
        <f t="shared" si="5"/>
        <v>0</v>
      </c>
      <c r="G137" s="47" t="s">
        <v>64</v>
      </c>
      <c r="H137" s="47">
        <v>0.36199999999999999</v>
      </c>
      <c r="I137" s="47" t="s">
        <v>64</v>
      </c>
      <c r="J137" s="47" t="s">
        <v>64</v>
      </c>
      <c r="K137" s="47" t="s">
        <v>64</v>
      </c>
      <c r="L137" s="47" t="s">
        <v>64</v>
      </c>
      <c r="M137" s="47" t="s">
        <v>64</v>
      </c>
      <c r="N137" s="47" t="s">
        <v>64</v>
      </c>
    </row>
    <row r="138" spans="1:14" x14ac:dyDescent="0.25">
      <c r="A138" s="54" t="s">
        <v>15</v>
      </c>
      <c r="B138" s="54" t="s">
        <v>16</v>
      </c>
      <c r="C138" s="18" t="s">
        <v>88</v>
      </c>
      <c r="D138" s="18"/>
      <c r="E138" s="18" t="s">
        <v>18</v>
      </c>
      <c r="F138" s="32">
        <f t="shared" si="5"/>
        <v>0</v>
      </c>
      <c r="G138" s="47" t="s">
        <v>64</v>
      </c>
      <c r="H138" s="47" t="s">
        <v>64</v>
      </c>
      <c r="I138" s="47" t="s">
        <v>64</v>
      </c>
      <c r="J138" s="47">
        <v>0.60799999999999998</v>
      </c>
      <c r="K138" s="47" t="s">
        <v>64</v>
      </c>
      <c r="L138" s="47" t="s">
        <v>64</v>
      </c>
      <c r="M138" s="47" t="s">
        <v>64</v>
      </c>
      <c r="N138" s="47" t="s">
        <v>64</v>
      </c>
    </row>
    <row r="139" spans="1:14" x14ac:dyDescent="0.25">
      <c r="A139" s="54" t="s">
        <v>15</v>
      </c>
      <c r="B139" s="54" t="s">
        <v>16</v>
      </c>
      <c r="C139" s="18" t="s">
        <v>163</v>
      </c>
      <c r="D139" s="18"/>
      <c r="E139" s="18" t="s">
        <v>18</v>
      </c>
      <c r="F139" s="32">
        <f t="shared" si="5"/>
        <v>0</v>
      </c>
      <c r="G139" s="47" t="s">
        <v>64</v>
      </c>
      <c r="H139" s="47">
        <v>2.5000000000000001E-2</v>
      </c>
      <c r="I139" s="47" t="s">
        <v>64</v>
      </c>
      <c r="J139" s="47" t="s">
        <v>64</v>
      </c>
      <c r="K139" s="47" t="s">
        <v>64</v>
      </c>
      <c r="L139" s="47" t="s">
        <v>64</v>
      </c>
      <c r="M139" s="47" t="s">
        <v>64</v>
      </c>
      <c r="N139" s="47" t="s">
        <v>64</v>
      </c>
    </row>
    <row r="140" spans="1:14" x14ac:dyDescent="0.25">
      <c r="A140" s="54" t="s">
        <v>15</v>
      </c>
      <c r="B140" s="54" t="s">
        <v>16</v>
      </c>
      <c r="C140" s="18" t="s">
        <v>118</v>
      </c>
      <c r="D140" s="18"/>
      <c r="E140" s="18" t="s">
        <v>18</v>
      </c>
      <c r="F140" s="32">
        <f t="shared" si="5"/>
        <v>0</v>
      </c>
      <c r="G140" s="47" t="s">
        <v>64</v>
      </c>
      <c r="H140" s="47" t="s">
        <v>64</v>
      </c>
      <c r="I140" s="47">
        <v>14.939</v>
      </c>
      <c r="J140" s="47" t="s">
        <v>64</v>
      </c>
      <c r="K140" s="47" t="s">
        <v>64</v>
      </c>
      <c r="L140" s="47" t="s">
        <v>64</v>
      </c>
      <c r="M140" s="47" t="s">
        <v>64</v>
      </c>
      <c r="N140" s="47" t="s">
        <v>64</v>
      </c>
    </row>
    <row r="141" spans="1:14" x14ac:dyDescent="0.25">
      <c r="A141" s="54" t="s">
        <v>15</v>
      </c>
      <c r="B141" s="54" t="s">
        <v>16</v>
      </c>
      <c r="C141" s="18" t="s">
        <v>165</v>
      </c>
      <c r="D141" s="18"/>
      <c r="E141" s="18" t="s">
        <v>18</v>
      </c>
      <c r="F141" s="32">
        <f t="shared" si="5"/>
        <v>0</v>
      </c>
      <c r="G141" s="47">
        <v>0.76200000000000001</v>
      </c>
      <c r="H141" s="47" t="s">
        <v>64</v>
      </c>
      <c r="I141" s="47" t="s">
        <v>64</v>
      </c>
      <c r="J141" s="47" t="s">
        <v>64</v>
      </c>
      <c r="K141" s="47" t="s">
        <v>64</v>
      </c>
      <c r="L141" s="47" t="s">
        <v>64</v>
      </c>
      <c r="M141" s="47" t="s">
        <v>64</v>
      </c>
      <c r="N141" s="47" t="s">
        <v>64</v>
      </c>
    </row>
    <row r="142" spans="1:14" x14ac:dyDescent="0.25">
      <c r="A142" s="54" t="s">
        <v>15</v>
      </c>
      <c r="B142" s="54" t="s">
        <v>16</v>
      </c>
      <c r="C142" s="18" t="s">
        <v>175</v>
      </c>
      <c r="D142" s="18"/>
      <c r="E142" s="18" t="s">
        <v>18</v>
      </c>
      <c r="F142" s="32">
        <f t="shared" si="5"/>
        <v>0</v>
      </c>
      <c r="G142" s="47" t="s">
        <v>64</v>
      </c>
      <c r="H142" s="47" t="s">
        <v>64</v>
      </c>
      <c r="I142" s="47">
        <v>8.3219999999999992</v>
      </c>
      <c r="J142" s="47">
        <v>0.193</v>
      </c>
      <c r="K142" s="47">
        <v>0.89700000000000002</v>
      </c>
      <c r="L142" s="47" t="s">
        <v>64</v>
      </c>
      <c r="M142" s="47" t="s">
        <v>64</v>
      </c>
      <c r="N142" s="47" t="s">
        <v>64</v>
      </c>
    </row>
    <row r="143" spans="1:14" x14ac:dyDescent="0.25">
      <c r="A143" s="54" t="s">
        <v>15</v>
      </c>
      <c r="B143" s="54" t="s">
        <v>16</v>
      </c>
      <c r="C143" s="18" t="s">
        <v>184</v>
      </c>
      <c r="D143" s="18"/>
      <c r="E143" s="18" t="s">
        <v>18</v>
      </c>
      <c r="F143" s="32">
        <f t="shared" si="5"/>
        <v>0</v>
      </c>
      <c r="G143" s="47" t="s">
        <v>64</v>
      </c>
      <c r="H143" s="47" t="s">
        <v>64</v>
      </c>
      <c r="I143" s="47">
        <v>1.103</v>
      </c>
      <c r="J143" s="47" t="s">
        <v>64</v>
      </c>
      <c r="K143" s="47" t="s">
        <v>64</v>
      </c>
      <c r="L143" s="47" t="s">
        <v>64</v>
      </c>
      <c r="M143" s="47" t="s">
        <v>64</v>
      </c>
      <c r="N143" s="47" t="s">
        <v>64</v>
      </c>
    </row>
    <row r="144" spans="1:14" x14ac:dyDescent="0.25">
      <c r="A144" s="54" t="s">
        <v>15</v>
      </c>
      <c r="B144" s="54" t="s">
        <v>16</v>
      </c>
      <c r="C144" s="18" t="s">
        <v>270</v>
      </c>
      <c r="D144" s="18"/>
      <c r="E144" s="18" t="s">
        <v>18</v>
      </c>
      <c r="F144" s="32">
        <f t="shared" si="5"/>
        <v>0</v>
      </c>
      <c r="G144" s="47" t="s">
        <v>64</v>
      </c>
      <c r="H144" s="47">
        <v>1.671</v>
      </c>
      <c r="I144" s="47" t="s">
        <v>64</v>
      </c>
      <c r="J144" s="47">
        <v>2.2290000000000001</v>
      </c>
      <c r="K144" s="47" t="s">
        <v>64</v>
      </c>
      <c r="L144" s="47" t="s">
        <v>64</v>
      </c>
      <c r="M144" s="47" t="s">
        <v>64</v>
      </c>
      <c r="N144" s="47" t="s">
        <v>64</v>
      </c>
    </row>
    <row r="145" spans="1:14" x14ac:dyDescent="0.25">
      <c r="A145" s="54" t="s">
        <v>15</v>
      </c>
      <c r="B145" s="54" t="s">
        <v>16</v>
      </c>
      <c r="C145" s="18" t="s">
        <v>169</v>
      </c>
      <c r="D145" s="18"/>
      <c r="E145" s="18" t="s">
        <v>18</v>
      </c>
      <c r="F145" s="32">
        <f t="shared" si="5"/>
        <v>0</v>
      </c>
      <c r="G145" s="47" t="s">
        <v>64</v>
      </c>
      <c r="H145" s="47" t="s">
        <v>64</v>
      </c>
      <c r="I145" s="47" t="s">
        <v>64</v>
      </c>
      <c r="J145" s="47" t="s">
        <v>64</v>
      </c>
      <c r="K145" s="47">
        <v>2.7E-2</v>
      </c>
      <c r="L145" s="47" t="s">
        <v>64</v>
      </c>
      <c r="M145" s="47" t="s">
        <v>64</v>
      </c>
      <c r="N145" s="47" t="s">
        <v>64</v>
      </c>
    </row>
    <row r="146" spans="1:14" x14ac:dyDescent="0.25">
      <c r="A146" s="54" t="s">
        <v>15</v>
      </c>
      <c r="B146" s="54" t="s">
        <v>16</v>
      </c>
      <c r="C146" s="18" t="s">
        <v>186</v>
      </c>
      <c r="D146" s="18"/>
      <c r="E146" s="18" t="s">
        <v>18</v>
      </c>
      <c r="F146" s="32">
        <f t="shared" si="5"/>
        <v>0</v>
      </c>
      <c r="G146" s="47" t="s">
        <v>64</v>
      </c>
      <c r="H146" s="47">
        <v>1.4850000000000001</v>
      </c>
      <c r="I146" s="47" t="s">
        <v>64</v>
      </c>
      <c r="J146" s="47" t="s">
        <v>64</v>
      </c>
      <c r="K146" s="47" t="s">
        <v>64</v>
      </c>
      <c r="L146" s="47" t="s">
        <v>64</v>
      </c>
      <c r="M146" s="47" t="s">
        <v>64</v>
      </c>
      <c r="N146" s="47" t="s">
        <v>64</v>
      </c>
    </row>
    <row r="147" spans="1:14" x14ac:dyDescent="0.25">
      <c r="A147" s="54" t="s">
        <v>15</v>
      </c>
      <c r="B147" s="54" t="s">
        <v>16</v>
      </c>
      <c r="C147" s="18" t="s">
        <v>150</v>
      </c>
      <c r="D147" s="18"/>
      <c r="E147" s="18" t="s">
        <v>18</v>
      </c>
      <c r="F147" s="32">
        <f t="shared" si="5"/>
        <v>0</v>
      </c>
      <c r="G147" s="47" t="s">
        <v>64</v>
      </c>
      <c r="H147" s="47">
        <v>322.66399999999999</v>
      </c>
      <c r="I147" s="47">
        <v>0.42099999999999999</v>
      </c>
      <c r="J147" s="47">
        <v>0.124</v>
      </c>
      <c r="K147" s="47" t="s">
        <v>64</v>
      </c>
      <c r="L147" s="47" t="s">
        <v>64</v>
      </c>
      <c r="M147" s="47" t="s">
        <v>64</v>
      </c>
      <c r="N147" s="47" t="s">
        <v>64</v>
      </c>
    </row>
    <row r="148" spans="1:14" x14ac:dyDescent="0.25">
      <c r="A148" s="54" t="s">
        <v>15</v>
      </c>
      <c r="B148" s="54" t="s">
        <v>16</v>
      </c>
      <c r="C148" s="18" t="s">
        <v>206</v>
      </c>
      <c r="D148" s="18"/>
      <c r="E148" s="18" t="s">
        <v>18</v>
      </c>
      <c r="F148" s="32">
        <f t="shared" si="5"/>
        <v>0</v>
      </c>
      <c r="G148" s="47">
        <v>9.0999999999999998E-2</v>
      </c>
      <c r="H148" s="47" t="s">
        <v>64</v>
      </c>
      <c r="I148" s="47" t="s">
        <v>64</v>
      </c>
      <c r="J148" s="47" t="s">
        <v>64</v>
      </c>
      <c r="K148" s="47">
        <v>44.936</v>
      </c>
      <c r="L148" s="47" t="s">
        <v>64</v>
      </c>
      <c r="M148" s="47" t="s">
        <v>64</v>
      </c>
      <c r="N148" s="47" t="s">
        <v>64</v>
      </c>
    </row>
    <row r="149" spans="1:14" x14ac:dyDescent="0.25">
      <c r="A149" s="54" t="s">
        <v>15</v>
      </c>
      <c r="B149" s="54" t="s">
        <v>16</v>
      </c>
      <c r="C149" s="18" t="s">
        <v>123</v>
      </c>
      <c r="D149" s="18"/>
      <c r="E149" s="18" t="s">
        <v>18</v>
      </c>
      <c r="F149" s="32">
        <f t="shared" si="5"/>
        <v>0</v>
      </c>
      <c r="G149" s="47" t="s">
        <v>64</v>
      </c>
      <c r="H149" s="47" t="s">
        <v>64</v>
      </c>
      <c r="I149" s="47" t="s">
        <v>64</v>
      </c>
      <c r="J149" s="47">
        <v>4.165</v>
      </c>
      <c r="K149" s="47">
        <v>7.9850000000000003</v>
      </c>
      <c r="L149" s="47" t="s">
        <v>64</v>
      </c>
      <c r="M149" s="47" t="s">
        <v>64</v>
      </c>
      <c r="N149" s="47" t="s">
        <v>64</v>
      </c>
    </row>
    <row r="150" spans="1:14" x14ac:dyDescent="0.25">
      <c r="A150" s="54" t="s">
        <v>15</v>
      </c>
      <c r="B150" s="54" t="s">
        <v>16</v>
      </c>
      <c r="C150" s="18" t="s">
        <v>93</v>
      </c>
      <c r="D150" s="18"/>
      <c r="E150" s="18" t="s">
        <v>18</v>
      </c>
      <c r="F150" s="32">
        <f t="shared" si="5"/>
        <v>0</v>
      </c>
      <c r="G150" s="47" t="s">
        <v>64</v>
      </c>
      <c r="H150" s="47">
        <v>8.0000000000000002E-3</v>
      </c>
      <c r="I150" s="47" t="s">
        <v>64</v>
      </c>
      <c r="J150" s="47">
        <v>20.745999999999999</v>
      </c>
      <c r="K150" s="47" t="s">
        <v>64</v>
      </c>
      <c r="L150" s="47" t="s">
        <v>64</v>
      </c>
      <c r="M150" s="47" t="s">
        <v>64</v>
      </c>
      <c r="N150" s="47" t="s">
        <v>64</v>
      </c>
    </row>
    <row r="151" spans="1:14" x14ac:dyDescent="0.25">
      <c r="A151" s="54" t="s">
        <v>15</v>
      </c>
      <c r="B151" s="54" t="s">
        <v>16</v>
      </c>
      <c r="C151" s="18" t="s">
        <v>84</v>
      </c>
      <c r="D151" s="18"/>
      <c r="E151" s="18" t="s">
        <v>18</v>
      </c>
      <c r="F151" s="32">
        <f t="shared" si="5"/>
        <v>0</v>
      </c>
      <c r="G151" s="47">
        <v>0.152</v>
      </c>
      <c r="H151" s="47">
        <v>0.19600000000000001</v>
      </c>
      <c r="I151" s="47" t="s">
        <v>64</v>
      </c>
      <c r="J151" s="47">
        <v>0.35599999999999998</v>
      </c>
      <c r="K151" s="47">
        <v>24.459</v>
      </c>
      <c r="L151" s="47" t="s">
        <v>64</v>
      </c>
      <c r="M151" s="47" t="s">
        <v>64</v>
      </c>
      <c r="N151" s="47" t="s">
        <v>64</v>
      </c>
    </row>
    <row r="152" spans="1:14" x14ac:dyDescent="0.25">
      <c r="A152" s="54" t="s">
        <v>15</v>
      </c>
      <c r="B152" s="54" t="s">
        <v>16</v>
      </c>
      <c r="C152" s="18" t="s">
        <v>66</v>
      </c>
      <c r="D152" s="18"/>
      <c r="E152" s="18" t="s">
        <v>18</v>
      </c>
      <c r="F152" s="32">
        <f t="shared" si="5"/>
        <v>0</v>
      </c>
      <c r="G152" s="47" t="s">
        <v>64</v>
      </c>
      <c r="H152" s="47" t="s">
        <v>64</v>
      </c>
      <c r="I152" s="47">
        <v>3.5470000000000002</v>
      </c>
      <c r="J152" s="47">
        <v>73.429000000000002</v>
      </c>
      <c r="K152" s="47">
        <v>1.008</v>
      </c>
      <c r="L152" s="47" t="s">
        <v>64</v>
      </c>
      <c r="M152" s="47" t="s">
        <v>64</v>
      </c>
      <c r="N152" s="47" t="s">
        <v>64</v>
      </c>
    </row>
    <row r="153" spans="1:14" x14ac:dyDescent="0.25">
      <c r="A153" s="54" t="s">
        <v>15</v>
      </c>
      <c r="B153" s="54" t="s">
        <v>16</v>
      </c>
      <c r="C153" s="18" t="s">
        <v>269</v>
      </c>
      <c r="D153" s="18"/>
      <c r="E153" s="18" t="s">
        <v>18</v>
      </c>
      <c r="F153" s="32">
        <f t="shared" si="5"/>
        <v>0</v>
      </c>
      <c r="G153" s="47">
        <v>2.7480000000000002</v>
      </c>
      <c r="H153" s="47" t="s">
        <v>64</v>
      </c>
      <c r="I153" s="47" t="s">
        <v>64</v>
      </c>
      <c r="J153" s="47" t="s">
        <v>64</v>
      </c>
      <c r="K153" s="47" t="s">
        <v>64</v>
      </c>
      <c r="L153" s="47" t="s">
        <v>64</v>
      </c>
      <c r="M153" s="47" t="s">
        <v>64</v>
      </c>
      <c r="N153" s="47" t="s">
        <v>64</v>
      </c>
    </row>
    <row r="154" spans="1:14" x14ac:dyDescent="0.25">
      <c r="A154" s="54" t="s">
        <v>15</v>
      </c>
      <c r="B154" s="54" t="s">
        <v>16</v>
      </c>
      <c r="C154" s="18" t="s">
        <v>190</v>
      </c>
      <c r="D154" s="18"/>
      <c r="E154" s="18" t="s">
        <v>18</v>
      </c>
      <c r="F154" s="32">
        <f t="shared" si="5"/>
        <v>0</v>
      </c>
      <c r="G154" s="47">
        <v>0.13400000000000001</v>
      </c>
      <c r="H154" s="47" t="s">
        <v>64</v>
      </c>
      <c r="I154" s="47">
        <v>7.266</v>
      </c>
      <c r="J154" s="47">
        <v>0.39600000000000002</v>
      </c>
      <c r="K154" s="47">
        <v>1.355</v>
      </c>
      <c r="L154" s="47" t="s">
        <v>64</v>
      </c>
      <c r="M154" s="47" t="s">
        <v>64</v>
      </c>
      <c r="N154" s="47" t="s">
        <v>64</v>
      </c>
    </row>
    <row r="155" spans="1:14" x14ac:dyDescent="0.25">
      <c r="A155" s="54" t="s">
        <v>15</v>
      </c>
      <c r="B155" s="54" t="s">
        <v>16</v>
      </c>
      <c r="C155" s="18" t="s">
        <v>154</v>
      </c>
      <c r="D155" s="18"/>
      <c r="E155" s="18" t="s">
        <v>18</v>
      </c>
      <c r="F155" s="32">
        <f t="shared" si="5"/>
        <v>0</v>
      </c>
      <c r="G155" s="47" t="s">
        <v>64</v>
      </c>
      <c r="H155" s="47">
        <v>0.126</v>
      </c>
      <c r="I155" s="47">
        <v>9.3260000000000005</v>
      </c>
      <c r="J155" s="47" t="s">
        <v>64</v>
      </c>
      <c r="K155" s="47" t="s">
        <v>64</v>
      </c>
      <c r="L155" s="47" t="s">
        <v>64</v>
      </c>
      <c r="M155" s="47" t="s">
        <v>64</v>
      </c>
      <c r="N155" s="47" t="s">
        <v>64</v>
      </c>
    </row>
    <row r="156" spans="1:14" x14ac:dyDescent="0.25">
      <c r="A156" s="54" t="s">
        <v>15</v>
      </c>
      <c r="B156" s="54" t="s">
        <v>16</v>
      </c>
      <c r="C156" s="18" t="s">
        <v>209</v>
      </c>
      <c r="D156" s="18"/>
      <c r="E156" s="18" t="s">
        <v>18</v>
      </c>
      <c r="F156" s="32">
        <f t="shared" si="5"/>
        <v>0</v>
      </c>
      <c r="G156" s="47" t="s">
        <v>64</v>
      </c>
      <c r="H156" s="47">
        <v>6.7000000000000004E-2</v>
      </c>
      <c r="I156" s="47" t="s">
        <v>64</v>
      </c>
      <c r="J156" s="47">
        <v>6.1420000000000003</v>
      </c>
      <c r="K156" s="47" t="s">
        <v>64</v>
      </c>
      <c r="L156" s="47" t="s">
        <v>64</v>
      </c>
      <c r="M156" s="47" t="s">
        <v>64</v>
      </c>
      <c r="N156" s="47" t="s">
        <v>64</v>
      </c>
    </row>
    <row r="157" spans="1:14" x14ac:dyDescent="0.25">
      <c r="A157" s="54" t="s">
        <v>15</v>
      </c>
      <c r="B157" s="54" t="s">
        <v>16</v>
      </c>
      <c r="C157" s="18" t="s">
        <v>125</v>
      </c>
      <c r="D157" s="18"/>
      <c r="E157" s="18" t="s">
        <v>18</v>
      </c>
      <c r="F157" s="32">
        <f t="shared" si="5"/>
        <v>0</v>
      </c>
      <c r="G157" s="47" t="s">
        <v>64</v>
      </c>
      <c r="H157" s="47" t="s">
        <v>64</v>
      </c>
      <c r="I157" s="47">
        <v>1E-3</v>
      </c>
      <c r="J157" s="47">
        <v>104.687</v>
      </c>
      <c r="K157" s="47">
        <v>0.33600000000000002</v>
      </c>
      <c r="L157" s="47" t="s">
        <v>64</v>
      </c>
      <c r="M157" s="47" t="s">
        <v>64</v>
      </c>
      <c r="N157" s="47" t="s">
        <v>64</v>
      </c>
    </row>
    <row r="158" spans="1:14" x14ac:dyDescent="0.25">
      <c r="A158" s="54" t="s">
        <v>15</v>
      </c>
      <c r="B158" s="54" t="s">
        <v>16</v>
      </c>
      <c r="C158" s="18" t="s">
        <v>164</v>
      </c>
      <c r="D158" s="18"/>
      <c r="E158" s="18" t="s">
        <v>18</v>
      </c>
      <c r="F158" s="32">
        <f t="shared" si="5"/>
        <v>0</v>
      </c>
      <c r="G158" s="47" t="s">
        <v>64</v>
      </c>
      <c r="H158" s="47" t="s">
        <v>64</v>
      </c>
      <c r="I158" s="47" t="s">
        <v>64</v>
      </c>
      <c r="J158" s="47">
        <v>4.7770000000000001</v>
      </c>
      <c r="K158" s="47">
        <v>0.57099999999999995</v>
      </c>
      <c r="L158" s="47" t="s">
        <v>64</v>
      </c>
      <c r="M158" s="47" t="s">
        <v>64</v>
      </c>
      <c r="N158" s="47" t="s">
        <v>64</v>
      </c>
    </row>
    <row r="159" spans="1:14" x14ac:dyDescent="0.25">
      <c r="A159" s="54" t="s">
        <v>15</v>
      </c>
      <c r="B159" s="54" t="s">
        <v>16</v>
      </c>
      <c r="C159" s="18" t="s">
        <v>210</v>
      </c>
      <c r="D159" s="18"/>
      <c r="E159" s="18" t="s">
        <v>18</v>
      </c>
      <c r="F159" s="32">
        <f t="shared" si="5"/>
        <v>0</v>
      </c>
      <c r="G159" s="47" t="s">
        <v>64</v>
      </c>
      <c r="H159" s="47">
        <v>0.253</v>
      </c>
      <c r="I159" s="47">
        <v>0.35099999999999998</v>
      </c>
      <c r="J159" s="47" t="s">
        <v>64</v>
      </c>
      <c r="K159" s="47" t="s">
        <v>64</v>
      </c>
      <c r="L159" s="47" t="s">
        <v>64</v>
      </c>
      <c r="M159" s="47" t="s">
        <v>64</v>
      </c>
      <c r="N159" s="47" t="s">
        <v>64</v>
      </c>
    </row>
    <row r="160" spans="1:14" x14ac:dyDescent="0.25">
      <c r="A160" s="54" t="s">
        <v>15</v>
      </c>
      <c r="B160" s="54" t="s">
        <v>16</v>
      </c>
      <c r="C160" s="18" t="s">
        <v>268</v>
      </c>
      <c r="D160" s="18"/>
      <c r="E160" s="18" t="s">
        <v>18</v>
      </c>
      <c r="F160" s="32">
        <f t="shared" si="5"/>
        <v>0</v>
      </c>
      <c r="G160" s="47" t="s">
        <v>64</v>
      </c>
      <c r="H160" s="47">
        <v>0.30099999999999999</v>
      </c>
      <c r="I160" s="47" t="s">
        <v>64</v>
      </c>
      <c r="J160" s="47" t="s">
        <v>64</v>
      </c>
      <c r="K160" s="47" t="s">
        <v>64</v>
      </c>
      <c r="L160" s="47" t="s">
        <v>64</v>
      </c>
      <c r="M160" s="47" t="s">
        <v>64</v>
      </c>
      <c r="N160" s="47" t="s">
        <v>64</v>
      </c>
    </row>
    <row r="161" spans="1:14" x14ac:dyDescent="0.25">
      <c r="A161" s="54" t="s">
        <v>15</v>
      </c>
      <c r="B161" s="54" t="s">
        <v>16</v>
      </c>
      <c r="C161" s="18" t="s">
        <v>211</v>
      </c>
      <c r="D161" s="18"/>
      <c r="E161" s="18" t="s">
        <v>18</v>
      </c>
      <c r="F161" s="32">
        <f t="shared" si="5"/>
        <v>0</v>
      </c>
      <c r="G161" s="47">
        <v>0.17199999999999999</v>
      </c>
      <c r="H161" s="47" t="s">
        <v>64</v>
      </c>
      <c r="I161" s="47" t="s">
        <v>64</v>
      </c>
      <c r="J161" s="47" t="s">
        <v>64</v>
      </c>
      <c r="K161" s="47">
        <v>0.183</v>
      </c>
      <c r="L161" s="47" t="s">
        <v>64</v>
      </c>
      <c r="M161" s="47" t="s">
        <v>64</v>
      </c>
      <c r="N161" s="47" t="s">
        <v>64</v>
      </c>
    </row>
    <row r="162" spans="1:14" x14ac:dyDescent="0.25">
      <c r="A162" s="54" t="s">
        <v>15</v>
      </c>
      <c r="B162" s="54" t="s">
        <v>16</v>
      </c>
      <c r="C162" s="18" t="s">
        <v>131</v>
      </c>
      <c r="D162" s="18"/>
      <c r="E162" s="18" t="s">
        <v>18</v>
      </c>
      <c r="F162" s="32">
        <f t="shared" si="5"/>
        <v>0</v>
      </c>
      <c r="G162" s="47" t="s">
        <v>64</v>
      </c>
      <c r="H162" s="47" t="s">
        <v>64</v>
      </c>
      <c r="I162" s="47">
        <v>0.78100000000000003</v>
      </c>
      <c r="J162" s="47" t="s">
        <v>64</v>
      </c>
      <c r="K162" s="47">
        <v>14.968</v>
      </c>
      <c r="L162" s="47" t="s">
        <v>64</v>
      </c>
      <c r="M162" s="47" t="s">
        <v>64</v>
      </c>
      <c r="N162" s="47" t="s">
        <v>64</v>
      </c>
    </row>
    <row r="163" spans="1:14" x14ac:dyDescent="0.25">
      <c r="A163" s="54" t="s">
        <v>15</v>
      </c>
      <c r="B163" s="54" t="s">
        <v>16</v>
      </c>
      <c r="C163" s="18" t="s">
        <v>179</v>
      </c>
      <c r="D163" s="18"/>
      <c r="E163" s="18" t="s">
        <v>18</v>
      </c>
      <c r="F163" s="32">
        <f t="shared" si="5"/>
        <v>0</v>
      </c>
      <c r="G163" s="47">
        <v>1.45</v>
      </c>
      <c r="H163" s="47" t="s">
        <v>64</v>
      </c>
      <c r="I163" s="47">
        <v>0.81399999999999995</v>
      </c>
      <c r="J163" s="47" t="s">
        <v>64</v>
      </c>
      <c r="K163" s="47" t="s">
        <v>64</v>
      </c>
      <c r="L163" s="47" t="s">
        <v>64</v>
      </c>
      <c r="M163" s="47" t="s">
        <v>64</v>
      </c>
      <c r="N163" s="47" t="s">
        <v>64</v>
      </c>
    </row>
    <row r="164" spans="1:14" x14ac:dyDescent="0.25">
      <c r="A164" s="54" t="s">
        <v>15</v>
      </c>
      <c r="B164" s="54" t="s">
        <v>16</v>
      </c>
      <c r="C164" s="18" t="s">
        <v>192</v>
      </c>
      <c r="D164" s="18"/>
      <c r="E164" s="18" t="s">
        <v>18</v>
      </c>
      <c r="F164" s="32">
        <f t="shared" si="5"/>
        <v>0</v>
      </c>
      <c r="G164" s="47" t="s">
        <v>64</v>
      </c>
      <c r="H164" s="47" t="s">
        <v>64</v>
      </c>
      <c r="I164" s="47" t="s">
        <v>64</v>
      </c>
      <c r="J164" s="47">
        <v>24.295000000000002</v>
      </c>
      <c r="K164" s="47" t="s">
        <v>64</v>
      </c>
      <c r="L164" s="47" t="s">
        <v>64</v>
      </c>
      <c r="M164" s="47" t="s">
        <v>64</v>
      </c>
      <c r="N164" s="47" t="s">
        <v>64</v>
      </c>
    </row>
    <row r="165" spans="1:14" x14ac:dyDescent="0.25">
      <c r="A165" s="54" t="s">
        <v>15</v>
      </c>
      <c r="B165" s="54" t="s">
        <v>16</v>
      </c>
      <c r="C165" s="18" t="s">
        <v>112</v>
      </c>
      <c r="D165" s="18"/>
      <c r="E165" s="18" t="s">
        <v>18</v>
      </c>
      <c r="F165" s="32">
        <f t="shared" si="5"/>
        <v>0</v>
      </c>
      <c r="G165" s="47" t="s">
        <v>64</v>
      </c>
      <c r="H165" s="47" t="s">
        <v>64</v>
      </c>
      <c r="I165" s="47" t="s">
        <v>64</v>
      </c>
      <c r="J165" s="47">
        <v>6.9000000000000006E-2</v>
      </c>
      <c r="K165" s="47" t="s">
        <v>64</v>
      </c>
      <c r="L165" s="47" t="s">
        <v>64</v>
      </c>
      <c r="M165" s="47" t="s">
        <v>64</v>
      </c>
      <c r="N165" s="47" t="s">
        <v>64</v>
      </c>
    </row>
    <row r="166" spans="1:14" x14ac:dyDescent="0.25">
      <c r="A166" s="54" t="s">
        <v>15</v>
      </c>
      <c r="B166" s="54" t="s">
        <v>16</v>
      </c>
      <c r="C166" s="18" t="s">
        <v>121</v>
      </c>
      <c r="D166" s="18"/>
      <c r="E166" s="18" t="s">
        <v>18</v>
      </c>
      <c r="F166" s="32">
        <f t="shared" si="5"/>
        <v>0</v>
      </c>
      <c r="G166" s="47">
        <v>1.9550000000000001</v>
      </c>
      <c r="H166" s="47" t="s">
        <v>64</v>
      </c>
      <c r="I166" s="47" t="s">
        <v>64</v>
      </c>
      <c r="J166" s="47" t="s">
        <v>64</v>
      </c>
      <c r="K166" s="47" t="s">
        <v>64</v>
      </c>
      <c r="L166" s="47" t="s">
        <v>64</v>
      </c>
      <c r="M166" s="47" t="s">
        <v>64</v>
      </c>
      <c r="N166" s="47" t="s">
        <v>64</v>
      </c>
    </row>
    <row r="167" spans="1:14" x14ac:dyDescent="0.25">
      <c r="A167" s="54" t="s">
        <v>15</v>
      </c>
      <c r="B167" s="54" t="s">
        <v>16</v>
      </c>
      <c r="C167" s="18" t="s">
        <v>214</v>
      </c>
      <c r="D167" s="18"/>
      <c r="E167" s="18" t="s">
        <v>18</v>
      </c>
      <c r="F167" s="32">
        <f t="shared" si="5"/>
        <v>0</v>
      </c>
      <c r="G167" s="47" t="s">
        <v>64</v>
      </c>
      <c r="H167" s="47">
        <v>1.4319999999999999</v>
      </c>
      <c r="I167" s="47">
        <v>6.4429999999999996</v>
      </c>
      <c r="J167" s="47">
        <v>15.138</v>
      </c>
      <c r="K167" s="47" t="s">
        <v>64</v>
      </c>
      <c r="L167" s="47" t="s">
        <v>64</v>
      </c>
      <c r="M167" s="47" t="s">
        <v>64</v>
      </c>
      <c r="N167" s="47" t="s">
        <v>64</v>
      </c>
    </row>
    <row r="168" spans="1:14" x14ac:dyDescent="0.25">
      <c r="A168" s="54" t="s">
        <v>15</v>
      </c>
      <c r="B168" s="54" t="s">
        <v>16</v>
      </c>
      <c r="C168" s="18" t="s">
        <v>107</v>
      </c>
      <c r="D168" s="18"/>
      <c r="E168" s="18" t="s">
        <v>18</v>
      </c>
      <c r="F168" s="32">
        <f t="shared" si="5"/>
        <v>0</v>
      </c>
      <c r="G168" s="47">
        <v>7.9809999999999999</v>
      </c>
      <c r="H168" s="47" t="s">
        <v>64</v>
      </c>
      <c r="I168" s="47" t="s">
        <v>64</v>
      </c>
      <c r="J168" s="47" t="s">
        <v>64</v>
      </c>
      <c r="K168" s="47" t="s">
        <v>64</v>
      </c>
      <c r="L168" s="47" t="s">
        <v>64</v>
      </c>
      <c r="M168" s="47" t="s">
        <v>64</v>
      </c>
      <c r="N168" s="47" t="s">
        <v>64</v>
      </c>
    </row>
    <row r="169" spans="1:14" x14ac:dyDescent="0.25">
      <c r="A169" s="54" t="s">
        <v>15</v>
      </c>
      <c r="B169" s="54" t="s">
        <v>16</v>
      </c>
      <c r="C169" s="18" t="s">
        <v>170</v>
      </c>
      <c r="D169" s="18"/>
      <c r="E169" s="18" t="s">
        <v>18</v>
      </c>
      <c r="F169" s="32">
        <f t="shared" si="5"/>
        <v>0</v>
      </c>
      <c r="G169" s="47" t="s">
        <v>64</v>
      </c>
      <c r="H169" s="47" t="s">
        <v>64</v>
      </c>
      <c r="I169" s="47" t="s">
        <v>64</v>
      </c>
      <c r="J169" s="47">
        <v>0.14299999999999999</v>
      </c>
      <c r="K169" s="47" t="s">
        <v>64</v>
      </c>
      <c r="L169" s="47" t="s">
        <v>64</v>
      </c>
      <c r="M169" s="47" t="s">
        <v>64</v>
      </c>
      <c r="N169" s="47" t="s">
        <v>64</v>
      </c>
    </row>
    <row r="170" spans="1:14" x14ac:dyDescent="0.25">
      <c r="A170" s="54" t="s">
        <v>15</v>
      </c>
      <c r="B170" s="54" t="s">
        <v>16</v>
      </c>
      <c r="C170" s="18" t="s">
        <v>167</v>
      </c>
      <c r="D170" s="18"/>
      <c r="E170" s="18" t="s">
        <v>18</v>
      </c>
      <c r="F170" s="32">
        <f t="shared" si="5"/>
        <v>0</v>
      </c>
      <c r="G170" s="47">
        <v>1.145</v>
      </c>
      <c r="H170" s="47" t="s">
        <v>64</v>
      </c>
      <c r="I170" s="47" t="s">
        <v>64</v>
      </c>
      <c r="J170" s="47" t="s">
        <v>64</v>
      </c>
      <c r="K170" s="47">
        <v>2.7730000000000001</v>
      </c>
      <c r="L170" s="47" t="s">
        <v>64</v>
      </c>
      <c r="M170" s="47" t="s">
        <v>64</v>
      </c>
      <c r="N170" s="47" t="s">
        <v>64</v>
      </c>
    </row>
    <row r="171" spans="1:14" x14ac:dyDescent="0.25">
      <c r="A171" s="54" t="s">
        <v>15</v>
      </c>
      <c r="B171" s="54" t="s">
        <v>16</v>
      </c>
      <c r="C171" s="18" t="s">
        <v>67</v>
      </c>
      <c r="D171" s="18"/>
      <c r="E171" s="18" t="s">
        <v>18</v>
      </c>
      <c r="F171" s="32">
        <f t="shared" si="5"/>
        <v>0</v>
      </c>
      <c r="G171" s="47">
        <v>1.1479999999999999</v>
      </c>
      <c r="H171" s="47" t="s">
        <v>64</v>
      </c>
      <c r="I171" s="47" t="s">
        <v>64</v>
      </c>
      <c r="J171" s="47" t="s">
        <v>64</v>
      </c>
      <c r="K171" s="47" t="s">
        <v>64</v>
      </c>
      <c r="L171" s="47" t="s">
        <v>64</v>
      </c>
      <c r="M171" s="47" t="s">
        <v>64</v>
      </c>
      <c r="N171" s="47" t="s">
        <v>64</v>
      </c>
    </row>
    <row r="173" spans="1:14" x14ac:dyDescent="0.25">
      <c r="A173" s="54" t="s">
        <v>15</v>
      </c>
      <c r="B173" s="54" t="s">
        <v>16</v>
      </c>
      <c r="C173" s="18" t="s">
        <v>216</v>
      </c>
      <c r="D173" s="18" t="s">
        <v>21</v>
      </c>
      <c r="E173" s="18" t="s">
        <v>18</v>
      </c>
      <c r="F173" s="32">
        <v>26470.76566666667</v>
      </c>
      <c r="G173" s="47">
        <v>20730.387999999999</v>
      </c>
      <c r="H173" s="47">
        <v>27429.932000000001</v>
      </c>
      <c r="I173" s="47">
        <v>21936.432000000001</v>
      </c>
      <c r="J173" s="47">
        <v>34259.120000000003</v>
      </c>
      <c r="K173" s="47">
        <v>28861.589</v>
      </c>
      <c r="L173" s="47">
        <v>20429.829000000002</v>
      </c>
      <c r="M173" s="47">
        <v>23944.652999999998</v>
      </c>
      <c r="N173" s="47">
        <v>35037.815000000002</v>
      </c>
    </row>
    <row r="174" spans="1:14" x14ac:dyDescent="0.25">
      <c r="A174" s="54" t="s">
        <v>15</v>
      </c>
      <c r="B174" s="54" t="s">
        <v>16</v>
      </c>
      <c r="C174" s="18" t="s">
        <v>217</v>
      </c>
      <c r="D174" s="18" t="s">
        <v>21</v>
      </c>
      <c r="E174" s="18" t="s">
        <v>18</v>
      </c>
      <c r="F174" s="32">
        <v>29578.48</v>
      </c>
      <c r="G174" s="47">
        <v>28588.113000000001</v>
      </c>
      <c r="H174" s="47">
        <v>45467.095999999998</v>
      </c>
      <c r="I174" s="47">
        <v>25161.144</v>
      </c>
      <c r="J174" s="47">
        <v>23690.258999999998</v>
      </c>
      <c r="K174" s="47">
        <v>26527.37</v>
      </c>
      <c r="L174" s="47">
        <v>25240.873</v>
      </c>
      <c r="M174" s="47">
        <v>26663.42</v>
      </c>
      <c r="N174" s="47">
        <v>36831.146999999997</v>
      </c>
    </row>
    <row r="175" spans="1:14" x14ac:dyDescent="0.25">
      <c r="A175" s="54" t="s">
        <v>15</v>
      </c>
      <c r="B175" s="54" t="s">
        <v>16</v>
      </c>
      <c r="C175" s="18" t="s">
        <v>218</v>
      </c>
      <c r="D175" s="18" t="s">
        <v>21</v>
      </c>
      <c r="E175" s="18" t="s">
        <v>18</v>
      </c>
      <c r="F175" s="32">
        <v>309.75700000000001</v>
      </c>
      <c r="G175" s="47">
        <v>313.34500000000003</v>
      </c>
      <c r="H175" s="47">
        <v>21400.126</v>
      </c>
      <c r="I175" s="47">
        <v>6169.8829999999998</v>
      </c>
      <c r="J175" s="47">
        <v>670.12900000000002</v>
      </c>
      <c r="K175" s="47">
        <v>722.96900000000005</v>
      </c>
      <c r="L175" s="47">
        <v>105.709</v>
      </c>
      <c r="M175" s="47">
        <v>328.80500000000001</v>
      </c>
      <c r="N175" s="47">
        <v>494.75700000000001</v>
      </c>
    </row>
    <row r="176" spans="1:14" x14ac:dyDescent="0.25">
      <c r="A176" s="54" t="s">
        <v>15</v>
      </c>
      <c r="B176" s="54" t="s">
        <v>16</v>
      </c>
      <c r="C176" s="18" t="s">
        <v>219</v>
      </c>
      <c r="D176" s="18" t="s">
        <v>21</v>
      </c>
      <c r="E176" s="18" t="s">
        <v>18</v>
      </c>
      <c r="F176" s="32">
        <v>1112.4393333333335</v>
      </c>
      <c r="G176" s="47">
        <v>1932.0509999999999</v>
      </c>
      <c r="H176" s="47">
        <v>2028.76</v>
      </c>
      <c r="I176" s="47">
        <v>1664.346</v>
      </c>
      <c r="J176" s="47">
        <v>1444.2360000000001</v>
      </c>
      <c r="K176" s="47">
        <v>1023.576</v>
      </c>
      <c r="L176" s="47">
        <v>978.65499999999997</v>
      </c>
      <c r="M176" s="47">
        <v>975.04</v>
      </c>
      <c r="N176" s="47">
        <v>1383.623</v>
      </c>
    </row>
    <row r="177" spans="1:14" x14ac:dyDescent="0.25">
      <c r="A177" s="54" t="s">
        <v>15</v>
      </c>
      <c r="B177" s="54" t="s">
        <v>16</v>
      </c>
      <c r="C177" s="18" t="s">
        <v>220</v>
      </c>
      <c r="D177" s="18" t="s">
        <v>21</v>
      </c>
      <c r="E177" s="18" t="s">
        <v>18</v>
      </c>
      <c r="F177" s="32">
        <v>4287.0626666666658</v>
      </c>
      <c r="G177" s="47">
        <v>10892.114</v>
      </c>
      <c r="H177" s="47">
        <v>4345.3890000000001</v>
      </c>
      <c r="I177" s="47">
        <v>9141.5450000000001</v>
      </c>
      <c r="J177" s="47">
        <v>2138.4140000000002</v>
      </c>
      <c r="K177" s="47">
        <v>818.78300000000002</v>
      </c>
      <c r="L177" s="47">
        <v>1941.365</v>
      </c>
      <c r="M177" s="47">
        <v>1789.684</v>
      </c>
      <c r="N177" s="47">
        <v>9130.1389999999992</v>
      </c>
    </row>
    <row r="178" spans="1:14" x14ac:dyDescent="0.25">
      <c r="A178" s="54" t="s">
        <v>15</v>
      </c>
      <c r="B178" s="54" t="s">
        <v>16</v>
      </c>
      <c r="C178" s="18" t="s">
        <v>221</v>
      </c>
      <c r="D178" s="18" t="s">
        <v>21</v>
      </c>
      <c r="E178" s="18" t="s">
        <v>18</v>
      </c>
      <c r="F178" s="32">
        <v>192182.51533333337</v>
      </c>
      <c r="G178" s="47">
        <v>171424.019</v>
      </c>
      <c r="H178" s="47">
        <v>263580.16499999998</v>
      </c>
      <c r="I178" s="47">
        <v>252529.995</v>
      </c>
      <c r="J178" s="47">
        <v>276182.12699999998</v>
      </c>
      <c r="K178" s="47">
        <v>165704.92199999999</v>
      </c>
      <c r="L178" s="47">
        <v>309729.098</v>
      </c>
      <c r="M178" s="47">
        <v>117522.361</v>
      </c>
      <c r="N178" s="47">
        <v>149296.087</v>
      </c>
    </row>
    <row r="179" spans="1:14" x14ac:dyDescent="0.25">
      <c r="A179" s="54" t="s">
        <v>15</v>
      </c>
      <c r="B179" s="54" t="s">
        <v>16</v>
      </c>
      <c r="C179" s="18" t="s">
        <v>222</v>
      </c>
      <c r="D179" s="18" t="s">
        <v>21</v>
      </c>
      <c r="E179" s="18" t="s">
        <v>18</v>
      </c>
      <c r="F179" s="32">
        <v>58475.011333333328</v>
      </c>
      <c r="G179" s="47">
        <v>25808.942999999999</v>
      </c>
      <c r="H179" s="47">
        <v>35543.565000000002</v>
      </c>
      <c r="I179" s="47">
        <v>35420.171999999999</v>
      </c>
      <c r="J179" s="47">
        <v>30834.182000000001</v>
      </c>
      <c r="K179" s="47">
        <v>36421.430999999997</v>
      </c>
      <c r="L179" s="47">
        <v>49172.894999999997</v>
      </c>
      <c r="M179" s="47">
        <v>59849.843999999997</v>
      </c>
      <c r="N179" s="47">
        <v>66402.294999999998</v>
      </c>
    </row>
    <row r="180" spans="1:14" x14ac:dyDescent="0.25">
      <c r="A180" s="54" t="s">
        <v>15</v>
      </c>
      <c r="B180" s="54" t="s">
        <v>16</v>
      </c>
      <c r="C180" s="18" t="s">
        <v>223</v>
      </c>
      <c r="D180" s="18" t="s">
        <v>21</v>
      </c>
      <c r="E180" s="18" t="s">
        <v>18</v>
      </c>
      <c r="F180" s="32">
        <v>35343.160666666663</v>
      </c>
      <c r="G180" s="47">
        <v>21414.558000000001</v>
      </c>
      <c r="H180" s="47">
        <v>22886.557000000001</v>
      </c>
      <c r="I180" s="47">
        <v>32509.573</v>
      </c>
      <c r="J180" s="47">
        <v>30576.460999999999</v>
      </c>
      <c r="K180" s="47">
        <v>27750.675999999999</v>
      </c>
      <c r="L180" s="47">
        <v>19499.074000000001</v>
      </c>
      <c r="M180" s="47">
        <v>41672.199999999997</v>
      </c>
      <c r="N180" s="47">
        <v>44858.207999999999</v>
      </c>
    </row>
    <row r="181" spans="1:14" x14ac:dyDescent="0.25">
      <c r="A181" s="54" t="s">
        <v>15</v>
      </c>
      <c r="B181" s="54" t="s">
        <v>16</v>
      </c>
      <c r="C181" s="18" t="s">
        <v>224</v>
      </c>
      <c r="D181" s="18" t="s">
        <v>21</v>
      </c>
      <c r="E181" s="18" t="s">
        <v>18</v>
      </c>
      <c r="F181" s="32">
        <v>1052.347</v>
      </c>
      <c r="G181" s="47">
        <v>201.24</v>
      </c>
      <c r="H181" s="47">
        <v>608.29700000000003</v>
      </c>
      <c r="I181" s="47">
        <v>1145.72</v>
      </c>
      <c r="J181" s="47">
        <v>32.555</v>
      </c>
      <c r="K181" s="47">
        <v>134.61699999999999</v>
      </c>
      <c r="L181" s="47">
        <v>1218.6479999999999</v>
      </c>
      <c r="M181" s="47">
        <v>1552.732</v>
      </c>
      <c r="N181" s="47">
        <v>385.661</v>
      </c>
    </row>
    <row r="182" spans="1:14" x14ac:dyDescent="0.25">
      <c r="A182" s="54" t="s">
        <v>15</v>
      </c>
      <c r="B182" s="54" t="s">
        <v>16</v>
      </c>
      <c r="C182" s="18" t="s">
        <v>225</v>
      </c>
      <c r="D182" s="18" t="s">
        <v>21</v>
      </c>
      <c r="E182" s="18" t="s">
        <v>18</v>
      </c>
      <c r="F182" s="32">
        <v>10035.75</v>
      </c>
      <c r="G182" s="47">
        <v>6151.6869999999999</v>
      </c>
      <c r="H182" s="47">
        <v>11377.659</v>
      </c>
      <c r="I182" s="47">
        <v>74046.66</v>
      </c>
      <c r="J182" s="47">
        <v>8419.4709999999995</v>
      </c>
      <c r="K182" s="47">
        <v>14938.306</v>
      </c>
      <c r="L182" s="47">
        <v>14264.985000000001</v>
      </c>
      <c r="M182" s="47">
        <v>5747.0119999999997</v>
      </c>
      <c r="N182" s="47">
        <v>10095.253000000001</v>
      </c>
    </row>
    <row r="183" spans="1:14" x14ac:dyDescent="0.25">
      <c r="A183" s="54" t="s">
        <v>15</v>
      </c>
      <c r="B183" s="54" t="s">
        <v>16</v>
      </c>
      <c r="C183" s="18" t="s">
        <v>226</v>
      </c>
      <c r="D183" s="18" t="s">
        <v>21</v>
      </c>
      <c r="E183" s="18" t="s">
        <v>18</v>
      </c>
      <c r="F183" s="32">
        <v>272482.44466666668</v>
      </c>
      <c r="G183" s="47">
        <v>150846.79999999999</v>
      </c>
      <c r="H183" s="47">
        <v>234375.97500000001</v>
      </c>
      <c r="I183" s="47">
        <v>209202.65599999999</v>
      </c>
      <c r="J183" s="47">
        <v>263501.55699999997</v>
      </c>
      <c r="K183" s="47">
        <v>328397.28700000001</v>
      </c>
      <c r="L183" s="47">
        <v>235374.37299999999</v>
      </c>
      <c r="M183" s="47">
        <v>232426.23499999999</v>
      </c>
      <c r="N183" s="47">
        <v>349646.72600000002</v>
      </c>
    </row>
    <row r="184" spans="1:14" x14ac:dyDescent="0.25">
      <c r="A184" s="54" t="s">
        <v>15</v>
      </c>
      <c r="B184" s="54" t="s">
        <v>16</v>
      </c>
      <c r="C184" s="18" t="s">
        <v>227</v>
      </c>
      <c r="D184" s="18" t="s">
        <v>21</v>
      </c>
      <c r="E184" s="18" t="s">
        <v>18</v>
      </c>
      <c r="F184" s="32">
        <v>74626.438000000009</v>
      </c>
      <c r="G184" s="47">
        <v>113521.856</v>
      </c>
      <c r="H184" s="47">
        <v>118270.499</v>
      </c>
      <c r="I184" s="47">
        <v>101307.765</v>
      </c>
      <c r="J184" s="47">
        <v>98183.131999999998</v>
      </c>
      <c r="K184" s="47">
        <v>101096.50900000001</v>
      </c>
      <c r="L184" s="47">
        <v>85310.307000000001</v>
      </c>
      <c r="M184" s="47">
        <v>54571.955999999998</v>
      </c>
      <c r="N184" s="47">
        <v>83997.051000000007</v>
      </c>
    </row>
    <row r="185" spans="1:14" x14ac:dyDescent="0.25">
      <c r="A185" s="54" t="s">
        <v>15</v>
      </c>
      <c r="B185" s="54" t="s">
        <v>16</v>
      </c>
      <c r="C185" s="18" t="s">
        <v>228</v>
      </c>
      <c r="D185" s="18" t="s">
        <v>21</v>
      </c>
      <c r="E185" s="18" t="s">
        <v>18</v>
      </c>
      <c r="F185" s="32">
        <v>8515.3556666666664</v>
      </c>
      <c r="G185" s="47">
        <v>1880.4159999999999</v>
      </c>
      <c r="H185" s="47">
        <v>2177.8490000000002</v>
      </c>
      <c r="I185" s="47">
        <v>1522.624</v>
      </c>
      <c r="J185" s="47">
        <v>1636.954</v>
      </c>
      <c r="K185" s="47">
        <v>1776.316</v>
      </c>
      <c r="L185" s="47">
        <v>8701.2510000000002</v>
      </c>
      <c r="M185" s="47">
        <v>13823.93</v>
      </c>
      <c r="N185" s="47">
        <v>3020.886</v>
      </c>
    </row>
    <row r="186" spans="1:14" x14ac:dyDescent="0.25">
      <c r="A186" s="54" t="s">
        <v>15</v>
      </c>
      <c r="B186" s="54" t="s">
        <v>16</v>
      </c>
      <c r="C186" s="18" t="s">
        <v>229</v>
      </c>
      <c r="D186" s="18" t="s">
        <v>21</v>
      </c>
      <c r="E186" s="18" t="s">
        <v>18</v>
      </c>
      <c r="F186" s="32">
        <v>41.724333333333334</v>
      </c>
      <c r="G186" s="47">
        <v>167.215</v>
      </c>
      <c r="H186" s="47">
        <v>252.33600000000001</v>
      </c>
      <c r="I186" s="47">
        <v>2779.576</v>
      </c>
      <c r="J186" s="47">
        <v>30.131</v>
      </c>
      <c r="K186" s="47" t="s">
        <v>64</v>
      </c>
      <c r="L186" s="47">
        <v>44.441000000000003</v>
      </c>
      <c r="M186" s="47">
        <v>1.528</v>
      </c>
      <c r="N186" s="47">
        <v>79.203999999999994</v>
      </c>
    </row>
    <row r="187" spans="1:14" x14ac:dyDescent="0.25">
      <c r="A187" s="54" t="s">
        <v>15</v>
      </c>
      <c r="B187" s="54" t="s">
        <v>16</v>
      </c>
      <c r="C187" s="18" t="s">
        <v>230</v>
      </c>
      <c r="D187" s="18" t="s">
        <v>21</v>
      </c>
      <c r="E187" s="18" t="s">
        <v>18</v>
      </c>
      <c r="F187" s="32">
        <v>6809.8630000000003</v>
      </c>
      <c r="G187" s="47">
        <v>15722.251</v>
      </c>
      <c r="H187" s="47">
        <v>3303.3119999999999</v>
      </c>
      <c r="I187" s="47">
        <v>3823.538</v>
      </c>
      <c r="J187" s="47">
        <v>5573.8890000000001</v>
      </c>
      <c r="K187" s="47">
        <v>7178.8639999999996</v>
      </c>
      <c r="L187" s="47">
        <v>3073.8159999999998</v>
      </c>
      <c r="M187" s="47">
        <v>5466.8419999999996</v>
      </c>
      <c r="N187" s="47">
        <v>11888.931</v>
      </c>
    </row>
    <row r="188" spans="1:14" x14ac:dyDescent="0.25">
      <c r="A188" s="54" t="s">
        <v>15</v>
      </c>
      <c r="B188" s="54" t="s">
        <v>16</v>
      </c>
      <c r="C188" s="18" t="s">
        <v>231</v>
      </c>
      <c r="D188" s="18" t="s">
        <v>21</v>
      </c>
      <c r="E188" s="18" t="s">
        <v>18</v>
      </c>
      <c r="F188" s="32">
        <v>15124.364333333337</v>
      </c>
      <c r="G188" s="47">
        <v>4367.5600000000004</v>
      </c>
      <c r="H188" s="47">
        <v>6146.9449999999997</v>
      </c>
      <c r="I188" s="47">
        <v>6709.4229999999998</v>
      </c>
      <c r="J188" s="47">
        <v>7597.3559999999998</v>
      </c>
      <c r="K188" s="47">
        <v>12467.584999999999</v>
      </c>
      <c r="L188" s="47">
        <v>12885.459000000001</v>
      </c>
      <c r="M188" s="47">
        <v>17570.114000000001</v>
      </c>
      <c r="N188" s="47">
        <v>14917.52</v>
      </c>
    </row>
    <row r="189" spans="1:14" x14ac:dyDescent="0.25">
      <c r="A189" s="54" t="s">
        <v>15</v>
      </c>
      <c r="B189" s="54" t="s">
        <v>16</v>
      </c>
      <c r="C189" s="18" t="s">
        <v>232</v>
      </c>
      <c r="D189" s="18" t="s">
        <v>21</v>
      </c>
      <c r="E189" s="18" t="s">
        <v>18</v>
      </c>
      <c r="F189" s="32">
        <v>66183.265666666673</v>
      </c>
      <c r="G189" s="47">
        <v>86036.798999999999</v>
      </c>
      <c r="H189" s="47">
        <v>127067.935</v>
      </c>
      <c r="I189" s="47">
        <v>202834.367</v>
      </c>
      <c r="J189" s="47">
        <v>111685.601</v>
      </c>
      <c r="K189" s="47">
        <v>130606.63</v>
      </c>
      <c r="L189" s="47">
        <v>70875.241999999998</v>
      </c>
      <c r="M189" s="47">
        <v>51571.053999999996</v>
      </c>
      <c r="N189" s="47">
        <v>76103.501000000004</v>
      </c>
    </row>
    <row r="190" spans="1:14" x14ac:dyDescent="0.25">
      <c r="A190" s="54" t="s">
        <v>15</v>
      </c>
      <c r="B190" s="54" t="s">
        <v>16</v>
      </c>
      <c r="C190" s="18" t="s">
        <v>233</v>
      </c>
      <c r="D190" s="18" t="s">
        <v>21</v>
      </c>
      <c r="E190" s="18" t="s">
        <v>18</v>
      </c>
      <c r="F190" s="32">
        <v>685.56166666666661</v>
      </c>
      <c r="G190" s="47">
        <v>1.0680000000000001</v>
      </c>
      <c r="H190" s="47">
        <v>4.3029999999999999</v>
      </c>
      <c r="I190" s="47" t="s">
        <v>64</v>
      </c>
      <c r="J190" s="47">
        <v>21132.684000000001</v>
      </c>
      <c r="K190" s="47">
        <v>6572.5429999999997</v>
      </c>
      <c r="L190" s="47">
        <v>101.697</v>
      </c>
      <c r="M190" s="47">
        <v>1598.318</v>
      </c>
      <c r="N190" s="47">
        <v>356.67</v>
      </c>
    </row>
    <row r="191" spans="1:14" x14ac:dyDescent="0.25">
      <c r="A191" s="54" t="s">
        <v>15</v>
      </c>
      <c r="B191" s="54" t="s">
        <v>16</v>
      </c>
      <c r="C191" s="18" t="s">
        <v>234</v>
      </c>
      <c r="D191" s="18" t="s">
        <v>21</v>
      </c>
      <c r="E191" s="18" t="s">
        <v>18</v>
      </c>
      <c r="F191" s="32">
        <v>101.97366666666666</v>
      </c>
      <c r="G191" s="47">
        <v>21.802</v>
      </c>
      <c r="H191" s="47">
        <v>128.809</v>
      </c>
      <c r="I191" s="47">
        <v>38.798000000000002</v>
      </c>
      <c r="J191" s="47">
        <v>12.356999999999999</v>
      </c>
      <c r="K191" s="47">
        <v>133.44999999999999</v>
      </c>
      <c r="L191" s="47">
        <v>12.113</v>
      </c>
      <c r="M191" s="47">
        <v>12.972</v>
      </c>
      <c r="N191" s="47">
        <v>280.83600000000001</v>
      </c>
    </row>
    <row r="192" spans="1:14" x14ac:dyDescent="0.25">
      <c r="A192" s="54" t="s">
        <v>15</v>
      </c>
      <c r="B192" s="54" t="s">
        <v>16</v>
      </c>
      <c r="C192" s="18" t="s">
        <v>235</v>
      </c>
      <c r="D192" s="18" t="s">
        <v>21</v>
      </c>
      <c r="E192" s="18" t="s">
        <v>18</v>
      </c>
      <c r="F192" s="32">
        <v>38.176666666666669</v>
      </c>
      <c r="G192" s="47">
        <v>758.39300000000003</v>
      </c>
      <c r="H192" s="47">
        <v>477.37400000000002</v>
      </c>
      <c r="I192" s="47">
        <v>57.201999999999998</v>
      </c>
      <c r="J192" s="47">
        <v>81.775999999999996</v>
      </c>
      <c r="K192" s="47">
        <v>6293.9870000000001</v>
      </c>
      <c r="L192" s="47" t="s">
        <v>64</v>
      </c>
      <c r="M192" s="47">
        <v>27.495999999999999</v>
      </c>
      <c r="N192" s="47">
        <v>87.034000000000006</v>
      </c>
    </row>
    <row r="193" spans="1:14" x14ac:dyDescent="0.25">
      <c r="A193" s="54" t="s">
        <v>15</v>
      </c>
      <c r="B193" s="54" t="s">
        <v>16</v>
      </c>
      <c r="C193" s="18" t="s">
        <v>236</v>
      </c>
      <c r="D193" s="18" t="s">
        <v>21</v>
      </c>
      <c r="E193" s="18" t="s">
        <v>18</v>
      </c>
      <c r="F193" s="32">
        <v>2180.335</v>
      </c>
      <c r="G193" s="47">
        <v>690.84900000000005</v>
      </c>
      <c r="H193" s="47">
        <v>1500.0630000000001</v>
      </c>
      <c r="I193" s="47">
        <v>1777.48</v>
      </c>
      <c r="J193" s="47">
        <v>2536.2449999999999</v>
      </c>
      <c r="K193" s="47">
        <v>2583.8200000000002</v>
      </c>
      <c r="L193" s="47">
        <v>948.30200000000002</v>
      </c>
      <c r="M193" s="47">
        <v>2771.8870000000002</v>
      </c>
      <c r="N193" s="47">
        <v>2820.8159999999998</v>
      </c>
    </row>
    <row r="194" spans="1:14" x14ac:dyDescent="0.25">
      <c r="A194" s="54" t="s">
        <v>15</v>
      </c>
      <c r="B194" s="54" t="s">
        <v>16</v>
      </c>
      <c r="C194" s="18" t="s">
        <v>237</v>
      </c>
      <c r="D194" s="18" t="s">
        <v>21</v>
      </c>
      <c r="E194" s="18" t="s">
        <v>18</v>
      </c>
      <c r="F194" s="32">
        <v>852149.50699999987</v>
      </c>
      <c r="G194" s="47">
        <v>50707.167000000001</v>
      </c>
      <c r="H194" s="47">
        <v>67341.475000000006</v>
      </c>
      <c r="I194" s="47">
        <v>397763.81</v>
      </c>
      <c r="J194" s="47">
        <v>299821.37900000002</v>
      </c>
      <c r="K194" s="47">
        <v>475420.92200000002</v>
      </c>
      <c r="L194" s="47">
        <v>643437.799</v>
      </c>
      <c r="M194" s="47">
        <v>890219.58</v>
      </c>
      <c r="N194" s="47">
        <v>1022791.142</v>
      </c>
    </row>
    <row r="195" spans="1:14" x14ac:dyDescent="0.25">
      <c r="A195" s="54" t="s">
        <v>15</v>
      </c>
      <c r="B195" s="54" t="s">
        <v>16</v>
      </c>
      <c r="C195" s="18" t="s">
        <v>238</v>
      </c>
      <c r="D195" s="18" t="s">
        <v>21</v>
      </c>
      <c r="E195" s="18" t="s">
        <v>18</v>
      </c>
      <c r="F195" s="32">
        <v>10426.357000000002</v>
      </c>
      <c r="G195" s="47">
        <v>2707.3249999999998</v>
      </c>
      <c r="H195" s="47">
        <v>6133.1760000000004</v>
      </c>
      <c r="I195" s="47">
        <v>4812.8639999999996</v>
      </c>
      <c r="J195" s="47">
        <v>12617.966</v>
      </c>
      <c r="K195" s="47">
        <v>13678.945</v>
      </c>
      <c r="L195" s="47">
        <v>4270.5600000000004</v>
      </c>
      <c r="M195" s="47">
        <v>15132.359</v>
      </c>
      <c r="N195" s="47">
        <v>11876.152</v>
      </c>
    </row>
    <row r="196" spans="1:14" x14ac:dyDescent="0.25">
      <c r="A196" s="54" t="s">
        <v>15</v>
      </c>
      <c r="B196" s="54" t="s">
        <v>16</v>
      </c>
      <c r="C196" s="18" t="s">
        <v>239</v>
      </c>
      <c r="D196" s="18" t="s">
        <v>21</v>
      </c>
      <c r="E196" s="18" t="s">
        <v>18</v>
      </c>
      <c r="F196" s="32">
        <v>478.96166666666664</v>
      </c>
      <c r="G196" s="47">
        <v>688.92200000000003</v>
      </c>
      <c r="H196" s="47">
        <v>377.47699999999998</v>
      </c>
      <c r="I196" s="47">
        <v>1240.0940000000001</v>
      </c>
      <c r="J196" s="47">
        <v>1361.7760000000001</v>
      </c>
      <c r="K196" s="47">
        <v>467.52800000000002</v>
      </c>
      <c r="L196" s="47">
        <v>168.03399999999999</v>
      </c>
      <c r="M196" s="47">
        <v>513.63</v>
      </c>
      <c r="N196" s="47">
        <v>755.221</v>
      </c>
    </row>
    <row r="197" spans="1:14" x14ac:dyDescent="0.25">
      <c r="A197" s="54" t="s">
        <v>15</v>
      </c>
      <c r="B197" s="54" t="s">
        <v>16</v>
      </c>
      <c r="C197" s="18" t="s">
        <v>240</v>
      </c>
      <c r="D197" s="18" t="s">
        <v>21</v>
      </c>
      <c r="E197" s="18" t="s">
        <v>18</v>
      </c>
      <c r="F197" s="32">
        <v>8940.6933333333345</v>
      </c>
      <c r="G197" s="47">
        <v>11448.448</v>
      </c>
      <c r="H197" s="47">
        <v>3058.0279999999998</v>
      </c>
      <c r="I197" s="47">
        <v>4792.0429999999997</v>
      </c>
      <c r="J197" s="47">
        <v>1913.067</v>
      </c>
      <c r="K197" s="47">
        <v>6752.5510000000004</v>
      </c>
      <c r="L197" s="47">
        <v>7255.4589999999998</v>
      </c>
      <c r="M197" s="47">
        <v>10891.581</v>
      </c>
      <c r="N197" s="47">
        <v>8675.0400000000009</v>
      </c>
    </row>
    <row r="198" spans="1:14" x14ac:dyDescent="0.25">
      <c r="A198" s="54" t="s">
        <v>15</v>
      </c>
      <c r="B198" s="54" t="s">
        <v>16</v>
      </c>
      <c r="C198" s="18" t="s">
        <v>241</v>
      </c>
      <c r="D198" s="18" t="s">
        <v>21</v>
      </c>
      <c r="E198" s="18" t="s">
        <v>18</v>
      </c>
      <c r="F198" s="32">
        <v>316.82866666666666</v>
      </c>
      <c r="G198" s="47">
        <v>235.84399999999999</v>
      </c>
      <c r="H198" s="47">
        <v>5239.0619999999999</v>
      </c>
      <c r="I198" s="47">
        <v>438.20299999999997</v>
      </c>
      <c r="J198" s="47">
        <v>2874.2750000000001</v>
      </c>
      <c r="K198" s="47">
        <v>89.835999999999999</v>
      </c>
      <c r="L198" s="47">
        <v>381.69400000000002</v>
      </c>
      <c r="M198" s="47">
        <v>288.54700000000003</v>
      </c>
      <c r="N198" s="47">
        <v>280.245</v>
      </c>
    </row>
    <row r="199" spans="1:14" x14ac:dyDescent="0.25">
      <c r="A199" s="54" t="s">
        <v>15</v>
      </c>
      <c r="B199" s="54" t="s">
        <v>16</v>
      </c>
      <c r="C199" s="18" t="s">
        <v>242</v>
      </c>
      <c r="D199" s="18" t="s">
        <v>21</v>
      </c>
      <c r="E199" s="18" t="s">
        <v>18</v>
      </c>
      <c r="F199" s="32">
        <v>1257.2623333333333</v>
      </c>
      <c r="G199" s="47">
        <v>1311.5989999999999</v>
      </c>
      <c r="H199" s="47">
        <v>1641.9680000000001</v>
      </c>
      <c r="I199" s="47">
        <v>904.46299999999997</v>
      </c>
      <c r="J199" s="47">
        <v>1422.9110000000001</v>
      </c>
      <c r="K199" s="47">
        <v>1368.008</v>
      </c>
      <c r="L199" s="47">
        <v>611.93299999999999</v>
      </c>
      <c r="M199" s="47">
        <v>1840.2529999999999</v>
      </c>
      <c r="N199" s="47">
        <v>1319.6010000000001</v>
      </c>
    </row>
    <row r="200" spans="1:14" x14ac:dyDescent="0.25">
      <c r="A200" s="54" t="s">
        <v>15</v>
      </c>
      <c r="B200" s="54" t="s">
        <v>16</v>
      </c>
      <c r="C200" s="18" t="s">
        <v>243</v>
      </c>
      <c r="D200" s="18" t="s">
        <v>21</v>
      </c>
      <c r="E200" s="18" t="s">
        <v>18</v>
      </c>
      <c r="F200" s="32">
        <v>81632.348333333328</v>
      </c>
      <c r="G200" s="47">
        <v>56239.707999999999</v>
      </c>
      <c r="H200" s="47">
        <v>52105.502</v>
      </c>
      <c r="I200" s="47">
        <v>47838.01</v>
      </c>
      <c r="J200" s="47">
        <v>113487.22199999999</v>
      </c>
      <c r="K200" s="47">
        <v>96956.322</v>
      </c>
      <c r="L200" s="47">
        <v>54351.936999999998</v>
      </c>
      <c r="M200" s="47">
        <v>91801.634000000005</v>
      </c>
      <c r="N200" s="47">
        <v>98743.474000000002</v>
      </c>
    </row>
  </sheetData>
  <autoFilter ref="A6:N171">
    <sortState ref="A6:N170">
      <sortCondition descending="1" ref="F5:F170"/>
    </sortState>
  </autoFilter>
  <hyperlinks>
    <hyperlink ref="F1" location="'CONTENTS &amp; NOTES'!A1" display="Return to Contents pag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10"/>
  <sheetViews>
    <sheetView showGridLines="0" workbookViewId="0">
      <selection activeCell="C4" sqref="C4"/>
    </sheetView>
  </sheetViews>
  <sheetFormatPr defaultColWidth="9.28515625" defaultRowHeight="12" x14ac:dyDescent="0.25"/>
  <cols>
    <col min="1" max="2" width="9.28515625" style="2"/>
    <col min="3" max="3" width="24.42578125" style="2" customWidth="1"/>
    <col min="4" max="4" width="5.7109375" style="2" customWidth="1"/>
    <col min="5" max="5" width="12.42578125" style="2" customWidth="1"/>
    <col min="6" max="6" width="12.85546875" style="3" customWidth="1"/>
    <col min="7" max="7" width="11.28515625" style="2" bestFit="1" customWidth="1"/>
    <col min="8" max="12" width="11.140625" style="2" bestFit="1" customWidth="1"/>
    <col min="13" max="13" width="12.42578125" style="2" bestFit="1" customWidth="1"/>
    <col min="14" max="15" width="11.140625" style="2" bestFit="1" customWidth="1"/>
    <col min="16" max="16384" width="9.28515625" style="2"/>
  </cols>
  <sheetData>
    <row r="1" spans="1:15" ht="14.4" x14ac:dyDescent="0.25">
      <c r="A1" s="1" t="s">
        <v>346</v>
      </c>
      <c r="F1" s="107" t="s">
        <v>366</v>
      </c>
      <c r="G1" s="108"/>
      <c r="H1" s="109"/>
    </row>
    <row r="2" spans="1:15" s="4" customFormat="1" x14ac:dyDescent="0.25">
      <c r="A2" s="4" t="s">
        <v>1</v>
      </c>
      <c r="B2" s="5" t="s">
        <v>281</v>
      </c>
      <c r="F2" s="6"/>
    </row>
    <row r="3" spans="1:15" s="9" customFormat="1" ht="24" x14ac:dyDescent="0.25">
      <c r="A3" s="7" t="s">
        <v>3</v>
      </c>
      <c r="B3" s="7" t="s">
        <v>4</v>
      </c>
      <c r="C3" s="7" t="s">
        <v>5</v>
      </c>
      <c r="D3" s="7"/>
      <c r="E3" s="7" t="s">
        <v>6</v>
      </c>
      <c r="F3" s="8" t="s">
        <v>250</v>
      </c>
      <c r="G3" s="7" t="s">
        <v>8</v>
      </c>
      <c r="H3" s="7" t="s">
        <v>9</v>
      </c>
      <c r="I3" s="7" t="s">
        <v>10</v>
      </c>
      <c r="J3" s="7" t="s">
        <v>11</v>
      </c>
      <c r="K3" s="7" t="s">
        <v>12</v>
      </c>
      <c r="L3" s="7" t="s">
        <v>13</v>
      </c>
      <c r="M3" s="7" t="s">
        <v>14</v>
      </c>
      <c r="N3" s="7" t="s">
        <v>246</v>
      </c>
      <c r="O3" s="7" t="s">
        <v>251</v>
      </c>
    </row>
    <row r="4" spans="1:15" s="9" customFormat="1" x14ac:dyDescent="0.25">
      <c r="A4" s="10"/>
      <c r="B4" s="10"/>
      <c r="C4" s="12" t="s">
        <v>370</v>
      </c>
      <c r="D4" s="10"/>
      <c r="E4" s="10"/>
      <c r="F4" s="11"/>
      <c r="G4" s="12">
        <f t="shared" ref="G4:O4" si="0">(COUNTIF(G7:G8918,"&gt;0")-1)</f>
        <v>120</v>
      </c>
      <c r="H4" s="12">
        <f t="shared" si="0"/>
        <v>120</v>
      </c>
      <c r="I4" s="12">
        <f t="shared" si="0"/>
        <v>128</v>
      </c>
      <c r="J4" s="12">
        <f t="shared" si="0"/>
        <v>138</v>
      </c>
      <c r="K4" s="12">
        <f t="shared" si="0"/>
        <v>137</v>
      </c>
      <c r="L4" s="12">
        <f t="shared" si="0"/>
        <v>140</v>
      </c>
      <c r="M4" s="12">
        <f t="shared" si="0"/>
        <v>139</v>
      </c>
      <c r="N4" s="12">
        <f t="shared" si="0"/>
        <v>163</v>
      </c>
      <c r="O4" s="12">
        <f t="shared" si="0"/>
        <v>170</v>
      </c>
    </row>
    <row r="5" spans="1:15" s="9" customFormat="1" x14ac:dyDescent="0.25">
      <c r="A5" s="10"/>
      <c r="B5" s="10"/>
      <c r="C5" s="115" t="s">
        <v>371</v>
      </c>
      <c r="D5" s="10"/>
      <c r="E5" s="10"/>
      <c r="F5" s="39">
        <f>SUBTOTAL(9,F7:F181)</f>
        <v>8714927.8650000021</v>
      </c>
      <c r="G5" s="39">
        <f t="shared" ref="G5:O5" si="1">SUBTOTAL(9,G7:G181)</f>
        <v>2558009.8080000021</v>
      </c>
      <c r="H5" s="39">
        <f t="shared" si="1"/>
        <v>3074261.4579999996</v>
      </c>
      <c r="I5" s="39">
        <f t="shared" si="1"/>
        <v>4006980.3709999984</v>
      </c>
      <c r="J5" s="39">
        <f t="shared" si="1"/>
        <v>5060482.6660000039</v>
      </c>
      <c r="K5" s="39">
        <f t="shared" si="1"/>
        <v>3792642.674999998</v>
      </c>
      <c r="L5" s="39">
        <f t="shared" si="1"/>
        <v>5320834.3259999985</v>
      </c>
      <c r="M5" s="39">
        <f t="shared" si="1"/>
        <v>7177788.165</v>
      </c>
      <c r="N5" s="39">
        <f t="shared" si="1"/>
        <v>8805152.7390000038</v>
      </c>
      <c r="O5" s="39">
        <f t="shared" si="1"/>
        <v>10161842.690999996</v>
      </c>
    </row>
    <row r="6" spans="1:15" s="9" customFormat="1" x14ac:dyDescent="0.25">
      <c r="A6" s="14"/>
      <c r="B6" s="14"/>
      <c r="C6" s="14"/>
      <c r="D6" s="14"/>
      <c r="E6" s="14"/>
      <c r="F6" s="15"/>
      <c r="G6" s="14"/>
      <c r="H6" s="14"/>
      <c r="I6" s="14"/>
      <c r="J6" s="14"/>
      <c r="K6" s="14"/>
      <c r="L6" s="14"/>
      <c r="M6" s="14"/>
      <c r="N6" s="14"/>
      <c r="O6" s="14"/>
    </row>
    <row r="7" spans="1:15" x14ac:dyDescent="0.25">
      <c r="A7" s="19" t="s">
        <v>15</v>
      </c>
      <c r="B7" s="19" t="s">
        <v>16</v>
      </c>
      <c r="C7" s="18" t="s">
        <v>50</v>
      </c>
      <c r="D7" s="18"/>
      <c r="E7" s="18" t="s">
        <v>18</v>
      </c>
      <c r="F7" s="32">
        <f t="shared" ref="F7:F38" si="2">SUM(M7:O7)/3</f>
        <v>2871698.0836666669</v>
      </c>
      <c r="G7" s="47">
        <v>1216466.612</v>
      </c>
      <c r="H7" s="47">
        <v>1446444.7150000001</v>
      </c>
      <c r="I7" s="47">
        <v>1898495.862</v>
      </c>
      <c r="J7" s="47">
        <v>2153955.9369999999</v>
      </c>
      <c r="K7" s="47">
        <v>1516010.8740000001</v>
      </c>
      <c r="L7" s="47">
        <v>1829500.879</v>
      </c>
      <c r="M7" s="47">
        <v>2562710.9160000002</v>
      </c>
      <c r="N7" s="47">
        <v>2970248.3369999998</v>
      </c>
      <c r="O7" s="47">
        <v>3082134.9980000001</v>
      </c>
    </row>
    <row r="8" spans="1:15" x14ac:dyDescent="0.25">
      <c r="A8" s="19" t="s">
        <v>15</v>
      </c>
      <c r="B8" s="19" t="s">
        <v>16</v>
      </c>
      <c r="C8" s="18" t="s">
        <v>167</v>
      </c>
      <c r="D8" s="18"/>
      <c r="E8" s="18" t="s">
        <v>18</v>
      </c>
      <c r="F8" s="32">
        <f t="shared" si="2"/>
        <v>1481447.3076666668</v>
      </c>
      <c r="G8" s="47">
        <v>21791.226999999999</v>
      </c>
      <c r="H8" s="47">
        <v>31365.453000000001</v>
      </c>
      <c r="I8" s="47">
        <v>127899.37300000001</v>
      </c>
      <c r="J8" s="47">
        <v>534743.397</v>
      </c>
      <c r="K8" s="47">
        <v>486732.13699999999</v>
      </c>
      <c r="L8" s="47">
        <v>1268675.2120000001</v>
      </c>
      <c r="M8" s="47">
        <v>1330355.2180000001</v>
      </c>
      <c r="N8" s="47">
        <v>1267365.8589999999</v>
      </c>
      <c r="O8" s="47">
        <v>1846620.8459999999</v>
      </c>
    </row>
    <row r="9" spans="1:15" s="3" customFormat="1" x14ac:dyDescent="0.25">
      <c r="A9" s="36" t="s">
        <v>15</v>
      </c>
      <c r="B9" s="36" t="s">
        <v>16</v>
      </c>
      <c r="C9" s="26" t="s">
        <v>369</v>
      </c>
      <c r="D9" s="27"/>
      <c r="E9" s="36" t="s">
        <v>18</v>
      </c>
      <c r="F9" s="32">
        <f t="shared" si="2"/>
        <v>854323.09433333355</v>
      </c>
      <c r="G9" s="43">
        <v>573429.96499999997</v>
      </c>
      <c r="H9" s="43">
        <v>373656.46600000001</v>
      </c>
      <c r="I9" s="43">
        <v>672212.71499999997</v>
      </c>
      <c r="J9" s="43">
        <v>512276.89899999998</v>
      </c>
      <c r="K9" s="43">
        <v>393601.45300000004</v>
      </c>
      <c r="L9" s="43">
        <v>484224.46700000006</v>
      </c>
      <c r="M9" s="43">
        <v>664023.88400000008</v>
      </c>
      <c r="N9" s="43">
        <v>813697.07300000009</v>
      </c>
      <c r="O9" s="43">
        <v>1085248.3260000004</v>
      </c>
    </row>
    <row r="10" spans="1:15" x14ac:dyDescent="0.25">
      <c r="A10" s="19" t="s">
        <v>15</v>
      </c>
      <c r="B10" s="19" t="s">
        <v>16</v>
      </c>
      <c r="C10" s="18" t="s">
        <v>17</v>
      </c>
      <c r="D10" s="18"/>
      <c r="E10" s="18" t="s">
        <v>18</v>
      </c>
      <c r="F10" s="32">
        <f t="shared" si="2"/>
        <v>844817.19499999995</v>
      </c>
      <c r="G10" s="47">
        <v>85457.606</v>
      </c>
      <c r="H10" s="47">
        <v>83791.986999999994</v>
      </c>
      <c r="I10" s="47">
        <v>239658.95800000001</v>
      </c>
      <c r="J10" s="47">
        <v>227229.61600000001</v>
      </c>
      <c r="K10" s="47">
        <v>178029.003</v>
      </c>
      <c r="L10" s="47">
        <v>289699.48499999999</v>
      </c>
      <c r="M10" s="47">
        <v>706334.51300000004</v>
      </c>
      <c r="N10" s="47">
        <v>871461.72600000002</v>
      </c>
      <c r="O10" s="47">
        <v>956655.34600000002</v>
      </c>
    </row>
    <row r="11" spans="1:15" x14ac:dyDescent="0.25">
      <c r="A11" s="19" t="s">
        <v>15</v>
      </c>
      <c r="B11" s="19" t="s">
        <v>16</v>
      </c>
      <c r="C11" s="18" t="s">
        <v>77</v>
      </c>
      <c r="D11" s="18"/>
      <c r="E11" s="18" t="s">
        <v>18</v>
      </c>
      <c r="F11" s="32">
        <f t="shared" si="2"/>
        <v>375861.65333333332</v>
      </c>
      <c r="G11" s="47">
        <v>37465.044000000002</v>
      </c>
      <c r="H11" s="47">
        <v>56426.659</v>
      </c>
      <c r="I11" s="47">
        <v>78402.463000000003</v>
      </c>
      <c r="J11" s="47">
        <v>80387.144</v>
      </c>
      <c r="K11" s="47">
        <v>77997.664999999994</v>
      </c>
      <c r="L11" s="47">
        <v>64608.106</v>
      </c>
      <c r="M11" s="47">
        <v>130336.251</v>
      </c>
      <c r="N11" s="47">
        <v>284745.48700000002</v>
      </c>
      <c r="O11" s="47">
        <v>712503.22199999995</v>
      </c>
    </row>
    <row r="12" spans="1:15" x14ac:dyDescent="0.25">
      <c r="A12" s="19" t="s">
        <v>15</v>
      </c>
      <c r="B12" s="19" t="s">
        <v>16</v>
      </c>
      <c r="C12" s="18" t="s">
        <v>29</v>
      </c>
      <c r="D12" s="18"/>
      <c r="E12" s="18" t="s">
        <v>18</v>
      </c>
      <c r="F12" s="32">
        <f t="shared" si="2"/>
        <v>366746.06300000002</v>
      </c>
      <c r="G12" s="47">
        <v>8.1869999999999994</v>
      </c>
      <c r="H12" s="47">
        <v>3.9119999999999999</v>
      </c>
      <c r="I12" s="47">
        <v>93.652000000000001</v>
      </c>
      <c r="J12" s="47">
        <v>513727.86300000001</v>
      </c>
      <c r="K12" s="47">
        <v>400999.84499999997</v>
      </c>
      <c r="L12" s="47">
        <v>508682.84</v>
      </c>
      <c r="M12" s="47">
        <v>335819.62</v>
      </c>
      <c r="N12" s="47">
        <v>547146.53599999996</v>
      </c>
      <c r="O12" s="47">
        <v>217272.033</v>
      </c>
    </row>
    <row r="13" spans="1:15" x14ac:dyDescent="0.25">
      <c r="A13" s="19" t="s">
        <v>15</v>
      </c>
      <c r="B13" s="19" t="s">
        <v>16</v>
      </c>
      <c r="C13" s="18" t="s">
        <v>20</v>
      </c>
      <c r="D13" s="18"/>
      <c r="E13" s="18" t="s">
        <v>18</v>
      </c>
      <c r="F13" s="32">
        <f t="shared" si="2"/>
        <v>308090.91499999998</v>
      </c>
      <c r="G13" s="47">
        <v>79849.767000000007</v>
      </c>
      <c r="H13" s="47">
        <v>85901.376000000004</v>
      </c>
      <c r="I13" s="47">
        <v>164912.44500000001</v>
      </c>
      <c r="J13" s="47">
        <v>191591.997</v>
      </c>
      <c r="K13" s="47">
        <v>130908.936</v>
      </c>
      <c r="L13" s="47">
        <v>144443.27600000001</v>
      </c>
      <c r="M13" s="47">
        <v>248102.74600000001</v>
      </c>
      <c r="N13" s="47">
        <v>305619.14799999999</v>
      </c>
      <c r="O13" s="47">
        <v>370550.85100000002</v>
      </c>
    </row>
    <row r="14" spans="1:15" x14ac:dyDescent="0.25">
      <c r="A14" s="19" t="s">
        <v>15</v>
      </c>
      <c r="B14" s="19" t="s">
        <v>16</v>
      </c>
      <c r="C14" s="18" t="s">
        <v>35</v>
      </c>
      <c r="D14" s="18"/>
      <c r="E14" s="18" t="s">
        <v>18</v>
      </c>
      <c r="F14" s="32">
        <f t="shared" si="2"/>
        <v>233928.26666666669</v>
      </c>
      <c r="G14" s="47">
        <v>94119.847999999998</v>
      </c>
      <c r="H14" s="47">
        <v>320339.054</v>
      </c>
      <c r="I14" s="47">
        <v>254467.117</v>
      </c>
      <c r="J14" s="47">
        <v>123547.079</v>
      </c>
      <c r="K14" s="47">
        <v>109710.246</v>
      </c>
      <c r="L14" s="47">
        <v>116666.59600000001</v>
      </c>
      <c r="M14" s="47">
        <v>241222.1</v>
      </c>
      <c r="N14" s="47">
        <v>220765.66500000001</v>
      </c>
      <c r="O14" s="47">
        <v>239797.035</v>
      </c>
    </row>
    <row r="15" spans="1:15" x14ac:dyDescent="0.25">
      <c r="A15" s="19" t="s">
        <v>15</v>
      </c>
      <c r="B15" s="19" t="s">
        <v>16</v>
      </c>
      <c r="C15" s="18" t="s">
        <v>26</v>
      </c>
      <c r="D15" s="18"/>
      <c r="E15" s="18" t="s">
        <v>18</v>
      </c>
      <c r="F15" s="32">
        <f t="shared" si="2"/>
        <v>232358.35</v>
      </c>
      <c r="G15" s="47">
        <v>41585.976999999999</v>
      </c>
      <c r="H15" s="47">
        <v>47355.93</v>
      </c>
      <c r="I15" s="47">
        <v>51920.048000000003</v>
      </c>
      <c r="J15" s="47">
        <v>86686.038</v>
      </c>
      <c r="K15" s="47">
        <v>66367.203999999998</v>
      </c>
      <c r="L15" s="47">
        <v>84839.221999999994</v>
      </c>
      <c r="M15" s="47">
        <v>150550.27499999999</v>
      </c>
      <c r="N15" s="47">
        <v>242657.25899999999</v>
      </c>
      <c r="O15" s="47">
        <v>303867.516</v>
      </c>
    </row>
    <row r="16" spans="1:15" x14ac:dyDescent="0.25">
      <c r="A16" s="19" t="s">
        <v>15</v>
      </c>
      <c r="B16" s="19" t="s">
        <v>16</v>
      </c>
      <c r="C16" s="18" t="s">
        <v>30</v>
      </c>
      <c r="D16" s="18"/>
      <c r="E16" s="18" t="s">
        <v>18</v>
      </c>
      <c r="F16" s="32">
        <f t="shared" si="2"/>
        <v>195652.26333333334</v>
      </c>
      <c r="G16" s="47">
        <v>41212.648000000001</v>
      </c>
      <c r="H16" s="47">
        <v>58259.726999999999</v>
      </c>
      <c r="I16" s="47">
        <v>65197.216</v>
      </c>
      <c r="J16" s="47">
        <v>72150.091</v>
      </c>
      <c r="K16" s="47">
        <v>50699.428999999996</v>
      </c>
      <c r="L16" s="47">
        <v>72458.713000000003</v>
      </c>
      <c r="M16" s="47">
        <v>98199.418000000005</v>
      </c>
      <c r="N16" s="47">
        <v>248353.954</v>
      </c>
      <c r="O16" s="47">
        <v>240403.41800000001</v>
      </c>
    </row>
    <row r="17" spans="1:15" x14ac:dyDescent="0.25">
      <c r="A17" s="19" t="s">
        <v>15</v>
      </c>
      <c r="B17" s="19" t="s">
        <v>16</v>
      </c>
      <c r="C17" s="18" t="s">
        <v>73</v>
      </c>
      <c r="D17" s="18"/>
      <c r="E17" s="18" t="s">
        <v>18</v>
      </c>
      <c r="F17" s="32">
        <f t="shared" si="2"/>
        <v>100717.30666666666</v>
      </c>
      <c r="G17" s="47">
        <v>110066.24800000001</v>
      </c>
      <c r="H17" s="47">
        <v>175714.44399999999</v>
      </c>
      <c r="I17" s="47">
        <v>111670.22</v>
      </c>
      <c r="J17" s="47">
        <v>107117.552</v>
      </c>
      <c r="K17" s="47">
        <v>56936.695</v>
      </c>
      <c r="L17" s="47">
        <v>72033.013000000006</v>
      </c>
      <c r="M17" s="47">
        <v>87446.256999999998</v>
      </c>
      <c r="N17" s="47">
        <v>92959.304999999993</v>
      </c>
      <c r="O17" s="47">
        <v>121746.35799999999</v>
      </c>
    </row>
    <row r="18" spans="1:15" x14ac:dyDescent="0.25">
      <c r="A18" s="19" t="s">
        <v>15</v>
      </c>
      <c r="B18" s="19" t="s">
        <v>16</v>
      </c>
      <c r="C18" s="18" t="s">
        <v>22</v>
      </c>
      <c r="D18" s="18"/>
      <c r="E18" s="18" t="s">
        <v>18</v>
      </c>
      <c r="F18" s="32">
        <f t="shared" si="2"/>
        <v>82405.489666666661</v>
      </c>
      <c r="G18" s="47">
        <v>6496.8779999999997</v>
      </c>
      <c r="H18" s="47">
        <v>10002.799999999999</v>
      </c>
      <c r="I18" s="47">
        <v>10518.007</v>
      </c>
      <c r="J18" s="47">
        <v>16494.339</v>
      </c>
      <c r="K18" s="47">
        <v>12907.795</v>
      </c>
      <c r="L18" s="47">
        <v>41649.588000000003</v>
      </c>
      <c r="M18" s="47">
        <v>93058.327000000005</v>
      </c>
      <c r="N18" s="47">
        <v>55977.298999999999</v>
      </c>
      <c r="O18" s="47">
        <v>98180.842999999993</v>
      </c>
    </row>
    <row r="19" spans="1:15" x14ac:dyDescent="0.25">
      <c r="A19" s="19" t="s">
        <v>15</v>
      </c>
      <c r="B19" s="19" t="s">
        <v>16</v>
      </c>
      <c r="C19" s="18" t="s">
        <v>44</v>
      </c>
      <c r="D19" s="18"/>
      <c r="E19" s="18" t="s">
        <v>18</v>
      </c>
      <c r="F19" s="32">
        <f t="shared" si="2"/>
        <v>69667.716</v>
      </c>
      <c r="G19" s="47">
        <v>16364.768</v>
      </c>
      <c r="H19" s="47">
        <v>23999.286</v>
      </c>
      <c r="I19" s="47">
        <v>20773.106</v>
      </c>
      <c r="J19" s="47">
        <v>36523.576000000001</v>
      </c>
      <c r="K19" s="47">
        <v>16857.945</v>
      </c>
      <c r="L19" s="47">
        <v>20563.57</v>
      </c>
      <c r="M19" s="47">
        <v>62275.474000000002</v>
      </c>
      <c r="N19" s="47">
        <v>81914.478000000003</v>
      </c>
      <c r="O19" s="47">
        <v>64813.196000000004</v>
      </c>
    </row>
    <row r="20" spans="1:15" x14ac:dyDescent="0.25">
      <c r="A20" s="19" t="s">
        <v>15</v>
      </c>
      <c r="B20" s="19" t="s">
        <v>16</v>
      </c>
      <c r="C20" s="18" t="s">
        <v>89</v>
      </c>
      <c r="D20" s="18"/>
      <c r="E20" s="18" t="s">
        <v>18</v>
      </c>
      <c r="F20" s="32">
        <f t="shared" si="2"/>
        <v>67380.968333333338</v>
      </c>
      <c r="G20" s="47">
        <v>65506.216</v>
      </c>
      <c r="H20" s="47">
        <v>53280.866999999998</v>
      </c>
      <c r="I20" s="47">
        <v>23570.171999999999</v>
      </c>
      <c r="J20" s="47">
        <v>47581.006999999998</v>
      </c>
      <c r="K20" s="47">
        <v>33745.580999999998</v>
      </c>
      <c r="L20" s="47">
        <v>40863.968999999997</v>
      </c>
      <c r="M20" s="47">
        <v>55041.894</v>
      </c>
      <c r="N20" s="47">
        <v>70985.59</v>
      </c>
      <c r="O20" s="47">
        <v>76115.421000000002</v>
      </c>
    </row>
    <row r="21" spans="1:15" x14ac:dyDescent="0.25">
      <c r="A21" s="19" t="s">
        <v>15</v>
      </c>
      <c r="B21" s="19" t="s">
        <v>16</v>
      </c>
      <c r="C21" s="18" t="s">
        <v>36</v>
      </c>
      <c r="D21" s="18"/>
      <c r="E21" s="18" t="s">
        <v>18</v>
      </c>
      <c r="F21" s="32">
        <f t="shared" si="2"/>
        <v>65541.478333333333</v>
      </c>
      <c r="G21" s="47">
        <v>27085.308000000001</v>
      </c>
      <c r="H21" s="47">
        <v>27550.698</v>
      </c>
      <c r="I21" s="47">
        <v>32357.626</v>
      </c>
      <c r="J21" s="47">
        <v>50314.044000000002</v>
      </c>
      <c r="K21" s="47">
        <v>17450.202000000001</v>
      </c>
      <c r="L21" s="47">
        <v>36346.074999999997</v>
      </c>
      <c r="M21" s="47">
        <v>45387.196000000004</v>
      </c>
      <c r="N21" s="47">
        <v>59793.330999999998</v>
      </c>
      <c r="O21" s="47">
        <v>91443.907999999996</v>
      </c>
    </row>
    <row r="22" spans="1:15" x14ac:dyDescent="0.25">
      <c r="A22" s="19" t="s">
        <v>15</v>
      </c>
      <c r="B22" s="19" t="s">
        <v>16</v>
      </c>
      <c r="C22" s="18" t="s">
        <v>53</v>
      </c>
      <c r="D22" s="18"/>
      <c r="E22" s="18" t="s">
        <v>18</v>
      </c>
      <c r="F22" s="32">
        <f t="shared" si="2"/>
        <v>50961.957333333325</v>
      </c>
      <c r="G22" s="47">
        <v>6225.2370000000001</v>
      </c>
      <c r="H22" s="47">
        <v>6697.1869999999999</v>
      </c>
      <c r="I22" s="47">
        <v>9304.2890000000007</v>
      </c>
      <c r="J22" s="47">
        <v>14423.124</v>
      </c>
      <c r="K22" s="47">
        <v>15315.342000000001</v>
      </c>
      <c r="L22" s="47">
        <v>14984.572</v>
      </c>
      <c r="M22" s="47">
        <v>29192.528999999999</v>
      </c>
      <c r="N22" s="47">
        <v>93885.047999999995</v>
      </c>
      <c r="O22" s="47">
        <v>29808.294999999998</v>
      </c>
    </row>
    <row r="23" spans="1:15" x14ac:dyDescent="0.25">
      <c r="A23" s="19" t="s">
        <v>15</v>
      </c>
      <c r="B23" s="19" t="s">
        <v>16</v>
      </c>
      <c r="C23" s="18" t="s">
        <v>25</v>
      </c>
      <c r="D23" s="18"/>
      <c r="E23" s="18" t="s">
        <v>18</v>
      </c>
      <c r="F23" s="32">
        <f t="shared" si="2"/>
        <v>49783.507666666672</v>
      </c>
      <c r="G23" s="47">
        <v>10157.563</v>
      </c>
      <c r="H23" s="47">
        <v>12342.986999999999</v>
      </c>
      <c r="I23" s="47">
        <v>15312.293</v>
      </c>
      <c r="J23" s="47">
        <v>34538.377999999997</v>
      </c>
      <c r="K23" s="47">
        <v>21405.510999999999</v>
      </c>
      <c r="L23" s="47">
        <v>25542.021000000001</v>
      </c>
      <c r="M23" s="47">
        <v>35970.133000000002</v>
      </c>
      <c r="N23" s="47">
        <v>63627.377</v>
      </c>
      <c r="O23" s="47">
        <v>49753.012999999999</v>
      </c>
    </row>
    <row r="24" spans="1:15" x14ac:dyDescent="0.25">
      <c r="A24" s="19" t="s">
        <v>15</v>
      </c>
      <c r="B24" s="19" t="s">
        <v>16</v>
      </c>
      <c r="C24" s="18" t="s">
        <v>34</v>
      </c>
      <c r="D24" s="18"/>
      <c r="E24" s="18" t="s">
        <v>18</v>
      </c>
      <c r="F24" s="32">
        <f t="shared" si="2"/>
        <v>41251.883666666668</v>
      </c>
      <c r="G24" s="47">
        <v>17430.63</v>
      </c>
      <c r="H24" s="47">
        <v>14327.674999999999</v>
      </c>
      <c r="I24" s="47">
        <v>17540.346000000001</v>
      </c>
      <c r="J24" s="47">
        <v>22369.141</v>
      </c>
      <c r="K24" s="47">
        <v>13598.985000000001</v>
      </c>
      <c r="L24" s="47">
        <v>21883.953000000001</v>
      </c>
      <c r="M24" s="47">
        <v>38803.050999999999</v>
      </c>
      <c r="N24" s="47">
        <v>45281.222999999998</v>
      </c>
      <c r="O24" s="47">
        <v>39671.377</v>
      </c>
    </row>
    <row r="25" spans="1:15" x14ac:dyDescent="0.25">
      <c r="A25" s="19" t="s">
        <v>15</v>
      </c>
      <c r="B25" s="19" t="s">
        <v>16</v>
      </c>
      <c r="C25" s="18" t="s">
        <v>87</v>
      </c>
      <c r="D25" s="18"/>
      <c r="E25" s="18" t="s">
        <v>18</v>
      </c>
      <c r="F25" s="32">
        <f t="shared" si="2"/>
        <v>38583.507666666665</v>
      </c>
      <c r="G25" s="47">
        <v>14342.994000000001</v>
      </c>
      <c r="H25" s="47">
        <v>13580.574000000001</v>
      </c>
      <c r="I25" s="47">
        <v>12381.161</v>
      </c>
      <c r="J25" s="47">
        <v>16615.121999999999</v>
      </c>
      <c r="K25" s="47">
        <v>12227.656999999999</v>
      </c>
      <c r="L25" s="47">
        <v>13442.112999999999</v>
      </c>
      <c r="M25" s="47">
        <v>22082.884999999998</v>
      </c>
      <c r="N25" s="47">
        <v>68203.335000000006</v>
      </c>
      <c r="O25" s="47">
        <v>25464.303</v>
      </c>
    </row>
    <row r="26" spans="1:15" x14ac:dyDescent="0.25">
      <c r="A26" s="19" t="s">
        <v>15</v>
      </c>
      <c r="B26" s="19" t="s">
        <v>16</v>
      </c>
      <c r="C26" s="18" t="s">
        <v>23</v>
      </c>
      <c r="D26" s="18"/>
      <c r="E26" s="18" t="s">
        <v>18</v>
      </c>
      <c r="F26" s="32">
        <f t="shared" si="2"/>
        <v>32982.265333333336</v>
      </c>
      <c r="G26" s="47">
        <v>676.79100000000005</v>
      </c>
      <c r="H26" s="47">
        <v>1038.934</v>
      </c>
      <c r="I26" s="47">
        <v>10383.416999999999</v>
      </c>
      <c r="J26" s="47">
        <v>3903.1729999999998</v>
      </c>
      <c r="K26" s="47">
        <v>6788.75</v>
      </c>
      <c r="L26" s="47">
        <v>7295.5780000000004</v>
      </c>
      <c r="M26" s="47">
        <v>11571.545</v>
      </c>
      <c r="N26" s="47">
        <v>26862.186000000002</v>
      </c>
      <c r="O26" s="47">
        <v>60513.065000000002</v>
      </c>
    </row>
    <row r="27" spans="1:15" x14ac:dyDescent="0.25">
      <c r="A27" s="19" t="s">
        <v>15</v>
      </c>
      <c r="B27" s="19" t="s">
        <v>16</v>
      </c>
      <c r="C27" s="18" t="s">
        <v>200</v>
      </c>
      <c r="D27" s="18"/>
      <c r="E27" s="18" t="s">
        <v>18</v>
      </c>
      <c r="F27" s="32">
        <f t="shared" si="2"/>
        <v>32572.177333333337</v>
      </c>
      <c r="G27" s="47">
        <v>11492.33</v>
      </c>
      <c r="H27" s="47">
        <v>18981.171999999999</v>
      </c>
      <c r="I27" s="47">
        <v>23315.904999999999</v>
      </c>
      <c r="J27" s="47">
        <v>27190.563999999998</v>
      </c>
      <c r="K27" s="47">
        <v>32934.995000000003</v>
      </c>
      <c r="L27" s="47">
        <v>18128.638999999999</v>
      </c>
      <c r="M27" s="47">
        <v>42005.383000000002</v>
      </c>
      <c r="N27" s="47">
        <v>28617.253000000001</v>
      </c>
      <c r="O27" s="47">
        <v>27093.896000000001</v>
      </c>
    </row>
    <row r="28" spans="1:15" x14ac:dyDescent="0.25">
      <c r="A28" s="19" t="s">
        <v>15</v>
      </c>
      <c r="B28" s="19" t="s">
        <v>16</v>
      </c>
      <c r="C28" s="18" t="s">
        <v>27</v>
      </c>
      <c r="D28" s="18"/>
      <c r="E28" s="18" t="s">
        <v>18</v>
      </c>
      <c r="F28" s="32">
        <f t="shared" si="2"/>
        <v>31143.694333333337</v>
      </c>
      <c r="G28" s="47">
        <v>15341.121999999999</v>
      </c>
      <c r="H28" s="47">
        <v>8837.2350000000006</v>
      </c>
      <c r="I28" s="47">
        <v>14613.839</v>
      </c>
      <c r="J28" s="47">
        <v>18888.652999999998</v>
      </c>
      <c r="K28" s="47">
        <v>18906.469000000001</v>
      </c>
      <c r="L28" s="47">
        <v>14425.793</v>
      </c>
      <c r="M28" s="47">
        <v>17513.864000000001</v>
      </c>
      <c r="N28" s="47">
        <v>34007.226000000002</v>
      </c>
      <c r="O28" s="47">
        <v>41909.993000000002</v>
      </c>
    </row>
    <row r="29" spans="1:15" x14ac:dyDescent="0.25">
      <c r="A29" s="19" t="s">
        <v>15</v>
      </c>
      <c r="B29" s="19" t="s">
        <v>16</v>
      </c>
      <c r="C29" s="18" t="s">
        <v>96</v>
      </c>
      <c r="D29" s="18"/>
      <c r="E29" s="18" t="s">
        <v>18</v>
      </c>
      <c r="F29" s="32">
        <f t="shared" si="2"/>
        <v>28347.961333333329</v>
      </c>
      <c r="G29" s="47">
        <v>1986.953</v>
      </c>
      <c r="H29" s="47">
        <v>2389.63</v>
      </c>
      <c r="I29" s="47">
        <v>8128.1360000000004</v>
      </c>
      <c r="J29" s="47">
        <v>12479.815000000001</v>
      </c>
      <c r="K29" s="47">
        <v>11715.96</v>
      </c>
      <c r="L29" s="47">
        <v>11152.075000000001</v>
      </c>
      <c r="M29" s="47">
        <v>14522.759</v>
      </c>
      <c r="N29" s="47">
        <v>39516.036</v>
      </c>
      <c r="O29" s="47">
        <v>31005.089</v>
      </c>
    </row>
    <row r="30" spans="1:15" x14ac:dyDescent="0.25">
      <c r="A30" s="19" t="s">
        <v>15</v>
      </c>
      <c r="B30" s="19" t="s">
        <v>16</v>
      </c>
      <c r="C30" s="18" t="s">
        <v>154</v>
      </c>
      <c r="D30" s="18"/>
      <c r="E30" s="18" t="s">
        <v>18</v>
      </c>
      <c r="F30" s="32">
        <f t="shared" si="2"/>
        <v>27312.885666666669</v>
      </c>
      <c r="G30" s="47">
        <v>6323.5659999999998</v>
      </c>
      <c r="H30" s="47">
        <v>8481.5540000000001</v>
      </c>
      <c r="I30" s="47">
        <v>12313.04</v>
      </c>
      <c r="J30" s="47">
        <v>14373.673000000001</v>
      </c>
      <c r="K30" s="47">
        <v>9310.4290000000001</v>
      </c>
      <c r="L30" s="47">
        <v>12707.950999999999</v>
      </c>
      <c r="M30" s="47">
        <v>18632.085999999999</v>
      </c>
      <c r="N30" s="47">
        <v>24921.257000000001</v>
      </c>
      <c r="O30" s="47">
        <v>38385.313999999998</v>
      </c>
    </row>
    <row r="31" spans="1:15" x14ac:dyDescent="0.25">
      <c r="A31" s="19" t="s">
        <v>15</v>
      </c>
      <c r="B31" s="19" t="s">
        <v>16</v>
      </c>
      <c r="C31" s="18" t="s">
        <v>33</v>
      </c>
      <c r="D31" s="18"/>
      <c r="E31" s="18" t="s">
        <v>18</v>
      </c>
      <c r="F31" s="32">
        <f t="shared" si="2"/>
        <v>25701.977666666669</v>
      </c>
      <c r="G31" s="47">
        <v>10144.233</v>
      </c>
      <c r="H31" s="47">
        <v>11168.833000000001</v>
      </c>
      <c r="I31" s="47">
        <v>10956.678</v>
      </c>
      <c r="J31" s="47">
        <v>9739</v>
      </c>
      <c r="K31" s="47">
        <v>9187.5380000000005</v>
      </c>
      <c r="L31" s="47">
        <v>9452.16</v>
      </c>
      <c r="M31" s="47">
        <v>9901.3549999999996</v>
      </c>
      <c r="N31" s="47">
        <v>39473.086000000003</v>
      </c>
      <c r="O31" s="47">
        <v>27731.491999999998</v>
      </c>
    </row>
    <row r="32" spans="1:15" x14ac:dyDescent="0.25">
      <c r="A32" s="19" t="s">
        <v>15</v>
      </c>
      <c r="B32" s="19" t="s">
        <v>16</v>
      </c>
      <c r="C32" s="18" t="s">
        <v>37</v>
      </c>
      <c r="D32" s="18"/>
      <c r="E32" s="18" t="s">
        <v>18</v>
      </c>
      <c r="F32" s="32">
        <f t="shared" si="2"/>
        <v>22247.618666666665</v>
      </c>
      <c r="G32" s="47">
        <v>251.29400000000001</v>
      </c>
      <c r="H32" s="47">
        <v>1659.2080000000001</v>
      </c>
      <c r="I32" s="47">
        <v>162.99600000000001</v>
      </c>
      <c r="J32" s="47">
        <v>1999.5250000000001</v>
      </c>
      <c r="K32" s="47">
        <v>3446.299</v>
      </c>
      <c r="L32" s="47">
        <v>2632.06</v>
      </c>
      <c r="M32" s="47">
        <v>3601.8850000000002</v>
      </c>
      <c r="N32" s="47">
        <v>13615.046</v>
      </c>
      <c r="O32" s="47">
        <v>49525.925000000003</v>
      </c>
    </row>
    <row r="33" spans="1:15" x14ac:dyDescent="0.25">
      <c r="A33" s="19" t="s">
        <v>15</v>
      </c>
      <c r="B33" s="19" t="s">
        <v>16</v>
      </c>
      <c r="C33" s="18" t="s">
        <v>91</v>
      </c>
      <c r="D33" s="18"/>
      <c r="E33" s="18" t="s">
        <v>18</v>
      </c>
      <c r="F33" s="32">
        <f t="shared" si="2"/>
        <v>21609.625</v>
      </c>
      <c r="G33" s="47">
        <v>10287.409</v>
      </c>
      <c r="H33" s="47">
        <v>15354.396000000001</v>
      </c>
      <c r="I33" s="47">
        <v>59891.468999999997</v>
      </c>
      <c r="J33" s="47">
        <v>53004.307999999997</v>
      </c>
      <c r="K33" s="47">
        <v>33896.656999999999</v>
      </c>
      <c r="L33" s="47">
        <v>16884.592000000001</v>
      </c>
      <c r="M33" s="47">
        <v>18784.663</v>
      </c>
      <c r="N33" s="47">
        <v>21115.751</v>
      </c>
      <c r="O33" s="47">
        <v>24928.460999999999</v>
      </c>
    </row>
    <row r="34" spans="1:15" x14ac:dyDescent="0.25">
      <c r="A34" s="19" t="s">
        <v>15</v>
      </c>
      <c r="B34" s="19" t="s">
        <v>16</v>
      </c>
      <c r="C34" s="18" t="s">
        <v>19</v>
      </c>
      <c r="D34" s="18"/>
      <c r="E34" s="18" t="s">
        <v>18</v>
      </c>
      <c r="F34" s="32">
        <f t="shared" si="2"/>
        <v>18081.449666666667</v>
      </c>
      <c r="G34" s="47">
        <v>5273.1750000000002</v>
      </c>
      <c r="H34" s="47">
        <v>5417.5330000000004</v>
      </c>
      <c r="I34" s="47">
        <v>10589.592000000001</v>
      </c>
      <c r="J34" s="47">
        <v>15096.525</v>
      </c>
      <c r="K34" s="47">
        <v>7912.6769999999997</v>
      </c>
      <c r="L34" s="47">
        <v>7506.1210000000001</v>
      </c>
      <c r="M34" s="47">
        <v>12511.648999999999</v>
      </c>
      <c r="N34" s="47">
        <v>18098.684000000001</v>
      </c>
      <c r="O34" s="47">
        <v>23634.016</v>
      </c>
    </row>
    <row r="35" spans="1:15" x14ac:dyDescent="0.25">
      <c r="A35" s="19" t="s">
        <v>15</v>
      </c>
      <c r="B35" s="19" t="s">
        <v>16</v>
      </c>
      <c r="C35" s="18" t="s">
        <v>58</v>
      </c>
      <c r="D35" s="18"/>
      <c r="E35" s="18" t="s">
        <v>18</v>
      </c>
      <c r="F35" s="32">
        <f t="shared" si="2"/>
        <v>17029.610666666667</v>
      </c>
      <c r="G35" s="47">
        <v>3746.7359999999999</v>
      </c>
      <c r="H35" s="47">
        <v>5477.9210000000003</v>
      </c>
      <c r="I35" s="47">
        <v>8335.7939999999999</v>
      </c>
      <c r="J35" s="47">
        <v>9778.4419999999991</v>
      </c>
      <c r="K35" s="47">
        <v>6750.8469999999998</v>
      </c>
      <c r="L35" s="47">
        <v>12272.102999999999</v>
      </c>
      <c r="M35" s="47">
        <v>11792.743</v>
      </c>
      <c r="N35" s="47">
        <v>20132.97</v>
      </c>
      <c r="O35" s="47">
        <v>19163.118999999999</v>
      </c>
    </row>
    <row r="36" spans="1:15" x14ac:dyDescent="0.25">
      <c r="A36" s="19" t="s">
        <v>15</v>
      </c>
      <c r="B36" s="19" t="s">
        <v>16</v>
      </c>
      <c r="C36" s="18" t="s">
        <v>24</v>
      </c>
      <c r="D36" s="18"/>
      <c r="E36" s="18" t="s">
        <v>18</v>
      </c>
      <c r="F36" s="32">
        <f t="shared" si="2"/>
        <v>13173.649666666666</v>
      </c>
      <c r="G36" s="47">
        <v>1834.761</v>
      </c>
      <c r="H36" s="47">
        <v>3280.6779999999999</v>
      </c>
      <c r="I36" s="47">
        <v>4614.3389999999999</v>
      </c>
      <c r="J36" s="47">
        <v>5885.2240000000002</v>
      </c>
      <c r="K36" s="47">
        <v>9631.9719999999998</v>
      </c>
      <c r="L36" s="47">
        <v>4454.8879999999999</v>
      </c>
      <c r="M36" s="47">
        <v>7987.0829999999996</v>
      </c>
      <c r="N36" s="47">
        <v>12585.574000000001</v>
      </c>
      <c r="O36" s="47">
        <v>18948.292000000001</v>
      </c>
    </row>
    <row r="37" spans="1:15" x14ac:dyDescent="0.25">
      <c r="A37" s="19" t="s">
        <v>15</v>
      </c>
      <c r="B37" s="19" t="s">
        <v>16</v>
      </c>
      <c r="C37" s="18" t="s">
        <v>46</v>
      </c>
      <c r="D37" s="18"/>
      <c r="E37" s="18" t="s">
        <v>18</v>
      </c>
      <c r="F37" s="32">
        <f t="shared" si="2"/>
        <v>12963.809333333333</v>
      </c>
      <c r="G37" s="47">
        <v>831.20899999999995</v>
      </c>
      <c r="H37" s="47">
        <v>1943.51</v>
      </c>
      <c r="I37" s="47">
        <v>1520.8620000000001</v>
      </c>
      <c r="J37" s="47">
        <v>3197.614</v>
      </c>
      <c r="K37" s="47">
        <v>3219.817</v>
      </c>
      <c r="L37" s="47">
        <v>6325.9570000000003</v>
      </c>
      <c r="M37" s="47">
        <v>4594.7659999999996</v>
      </c>
      <c r="N37" s="47">
        <v>16328.129000000001</v>
      </c>
      <c r="O37" s="47">
        <v>17968.532999999999</v>
      </c>
    </row>
    <row r="38" spans="1:15" x14ac:dyDescent="0.25">
      <c r="A38" s="19" t="s">
        <v>15</v>
      </c>
      <c r="B38" s="19" t="s">
        <v>16</v>
      </c>
      <c r="C38" s="18" t="s">
        <v>55</v>
      </c>
      <c r="D38" s="18"/>
      <c r="E38" s="18" t="s">
        <v>18</v>
      </c>
      <c r="F38" s="32">
        <f t="shared" si="2"/>
        <v>11672.156666666668</v>
      </c>
      <c r="G38" s="47">
        <v>2238.9009999999998</v>
      </c>
      <c r="H38" s="47">
        <v>1211.3140000000001</v>
      </c>
      <c r="I38" s="47">
        <v>3382.7860000000001</v>
      </c>
      <c r="J38" s="47">
        <v>1728.375</v>
      </c>
      <c r="K38" s="47">
        <v>2238.5529999999999</v>
      </c>
      <c r="L38" s="47">
        <v>10663.94</v>
      </c>
      <c r="M38" s="47">
        <v>6591.9579999999996</v>
      </c>
      <c r="N38" s="47">
        <v>10053.212</v>
      </c>
      <c r="O38" s="47">
        <v>18371.3</v>
      </c>
    </row>
    <row r="39" spans="1:15" x14ac:dyDescent="0.25">
      <c r="A39" s="19" t="s">
        <v>15</v>
      </c>
      <c r="B39" s="19" t="s">
        <v>16</v>
      </c>
      <c r="C39" s="18" t="s">
        <v>43</v>
      </c>
      <c r="D39" s="18"/>
      <c r="E39" s="18" t="s">
        <v>18</v>
      </c>
      <c r="F39" s="32">
        <f t="shared" ref="F39:F70" si="3">SUM(M39:O39)/3</f>
        <v>10358.110666666667</v>
      </c>
      <c r="G39" s="47">
        <v>259.30500000000001</v>
      </c>
      <c r="H39" s="47">
        <v>627.48400000000004</v>
      </c>
      <c r="I39" s="47">
        <v>2437.8649999999998</v>
      </c>
      <c r="J39" s="47">
        <v>4289.3850000000002</v>
      </c>
      <c r="K39" s="47">
        <v>3710.36</v>
      </c>
      <c r="L39" s="47">
        <v>1731.6559999999999</v>
      </c>
      <c r="M39" s="47">
        <v>7939.8940000000002</v>
      </c>
      <c r="N39" s="47">
        <v>10254.476000000001</v>
      </c>
      <c r="O39" s="47">
        <v>12879.962</v>
      </c>
    </row>
    <row r="40" spans="1:15" x14ac:dyDescent="0.25">
      <c r="A40" s="19" t="s">
        <v>15</v>
      </c>
      <c r="B40" s="19" t="s">
        <v>16</v>
      </c>
      <c r="C40" s="18" t="s">
        <v>28</v>
      </c>
      <c r="D40" s="18"/>
      <c r="E40" s="18" t="s">
        <v>18</v>
      </c>
      <c r="F40" s="32">
        <f t="shared" si="3"/>
        <v>10310.487333333333</v>
      </c>
      <c r="G40" s="47">
        <v>6317.7780000000002</v>
      </c>
      <c r="H40" s="47">
        <v>6989.5720000000001</v>
      </c>
      <c r="I40" s="47">
        <v>8320.6990000000005</v>
      </c>
      <c r="J40" s="47">
        <v>11872.887000000001</v>
      </c>
      <c r="K40" s="47">
        <v>6124.4319999999998</v>
      </c>
      <c r="L40" s="47">
        <v>3991.8229999999999</v>
      </c>
      <c r="M40" s="47">
        <v>8004.92</v>
      </c>
      <c r="N40" s="47">
        <v>8761.8850000000002</v>
      </c>
      <c r="O40" s="47">
        <v>14164.656999999999</v>
      </c>
    </row>
    <row r="41" spans="1:15" x14ac:dyDescent="0.25">
      <c r="A41" s="19" t="s">
        <v>15</v>
      </c>
      <c r="B41" s="19" t="s">
        <v>16</v>
      </c>
      <c r="C41" s="18" t="s">
        <v>78</v>
      </c>
      <c r="D41" s="18"/>
      <c r="E41" s="18" t="s">
        <v>18</v>
      </c>
      <c r="F41" s="32">
        <f t="shared" si="3"/>
        <v>6679.1743333333334</v>
      </c>
      <c r="G41" s="47">
        <v>127.217</v>
      </c>
      <c r="H41" s="47">
        <v>8.98</v>
      </c>
      <c r="I41" s="47" t="s">
        <v>64</v>
      </c>
      <c r="J41" s="47">
        <v>37.78</v>
      </c>
      <c r="K41" s="47" t="s">
        <v>64</v>
      </c>
      <c r="L41" s="47">
        <v>2534.4119999999998</v>
      </c>
      <c r="M41" s="47">
        <v>6029.4679999999998</v>
      </c>
      <c r="N41" s="47">
        <v>3688.2020000000002</v>
      </c>
      <c r="O41" s="47">
        <v>10319.852999999999</v>
      </c>
    </row>
    <row r="42" spans="1:15" x14ac:dyDescent="0.25">
      <c r="A42" s="19" t="s">
        <v>15</v>
      </c>
      <c r="B42" s="19" t="s">
        <v>16</v>
      </c>
      <c r="C42" s="18" t="s">
        <v>31</v>
      </c>
      <c r="D42" s="18"/>
      <c r="E42" s="18" t="s">
        <v>18</v>
      </c>
      <c r="F42" s="32">
        <f t="shared" si="3"/>
        <v>4994.6126666666669</v>
      </c>
      <c r="G42" s="47">
        <v>2054.616</v>
      </c>
      <c r="H42" s="47">
        <v>1359.4639999999999</v>
      </c>
      <c r="I42" s="47">
        <v>1605.751</v>
      </c>
      <c r="J42" s="47">
        <v>1948.5029999999999</v>
      </c>
      <c r="K42" s="47">
        <v>2506.98</v>
      </c>
      <c r="L42" s="47">
        <v>4671.5190000000002</v>
      </c>
      <c r="M42" s="47">
        <v>4026.3069999999998</v>
      </c>
      <c r="N42" s="47">
        <v>5957.9409999999998</v>
      </c>
      <c r="O42" s="47">
        <v>4999.59</v>
      </c>
    </row>
    <row r="43" spans="1:15" x14ac:dyDescent="0.25">
      <c r="A43" s="19" t="s">
        <v>15</v>
      </c>
      <c r="B43" s="19" t="s">
        <v>16</v>
      </c>
      <c r="C43" s="18" t="s">
        <v>38</v>
      </c>
      <c r="D43" s="18"/>
      <c r="E43" s="18" t="s">
        <v>18</v>
      </c>
      <c r="F43" s="32">
        <f t="shared" si="3"/>
        <v>4144.6693333333333</v>
      </c>
      <c r="G43" s="47">
        <v>308.84300000000002</v>
      </c>
      <c r="H43" s="47">
        <v>1510.885</v>
      </c>
      <c r="I43" s="47">
        <v>1751.9390000000001</v>
      </c>
      <c r="J43" s="47">
        <v>574.26700000000005</v>
      </c>
      <c r="K43" s="47">
        <v>429.60500000000002</v>
      </c>
      <c r="L43" s="47">
        <v>3280.9180000000001</v>
      </c>
      <c r="M43" s="47">
        <v>1779.597</v>
      </c>
      <c r="N43" s="47">
        <v>2756.5619999999999</v>
      </c>
      <c r="O43" s="47">
        <v>7897.8490000000002</v>
      </c>
    </row>
    <row r="44" spans="1:15" x14ac:dyDescent="0.25">
      <c r="A44" s="19" t="s">
        <v>15</v>
      </c>
      <c r="B44" s="19" t="s">
        <v>16</v>
      </c>
      <c r="C44" s="18" t="s">
        <v>101</v>
      </c>
      <c r="D44" s="18"/>
      <c r="E44" s="18" t="s">
        <v>18</v>
      </c>
      <c r="F44" s="32">
        <f t="shared" si="3"/>
        <v>3993.0010000000002</v>
      </c>
      <c r="G44" s="47">
        <v>69.805000000000007</v>
      </c>
      <c r="H44" s="47">
        <v>103.60299999999999</v>
      </c>
      <c r="I44" s="47">
        <v>708.44899999999996</v>
      </c>
      <c r="J44" s="47">
        <v>1283.482</v>
      </c>
      <c r="K44" s="47">
        <v>640.6</v>
      </c>
      <c r="L44" s="47">
        <v>229.404</v>
      </c>
      <c r="M44" s="47">
        <v>1989.056</v>
      </c>
      <c r="N44" s="47">
        <v>7397.6880000000001</v>
      </c>
      <c r="O44" s="47">
        <v>2592.259</v>
      </c>
    </row>
    <row r="45" spans="1:15" x14ac:dyDescent="0.25">
      <c r="A45" s="19" t="s">
        <v>15</v>
      </c>
      <c r="B45" s="19" t="s">
        <v>16</v>
      </c>
      <c r="C45" s="18" t="s">
        <v>59</v>
      </c>
      <c r="D45" s="18"/>
      <c r="E45" s="18" t="s">
        <v>18</v>
      </c>
      <c r="F45" s="32">
        <f t="shared" si="3"/>
        <v>3965.2723333333329</v>
      </c>
      <c r="G45" s="47">
        <v>329.892</v>
      </c>
      <c r="H45" s="47">
        <v>526.82899999999995</v>
      </c>
      <c r="I45" s="47">
        <v>546.71900000000005</v>
      </c>
      <c r="J45" s="47">
        <v>307.98899999999998</v>
      </c>
      <c r="K45" s="47">
        <v>183.79599999999999</v>
      </c>
      <c r="L45" s="47">
        <v>312.12099999999998</v>
      </c>
      <c r="M45" s="47">
        <v>813.56600000000003</v>
      </c>
      <c r="N45" s="47">
        <v>1397.675</v>
      </c>
      <c r="O45" s="47">
        <v>9684.5759999999991</v>
      </c>
    </row>
    <row r="46" spans="1:15" x14ac:dyDescent="0.25">
      <c r="A46" s="19" t="s">
        <v>15</v>
      </c>
      <c r="B46" s="19" t="s">
        <v>16</v>
      </c>
      <c r="C46" s="18" t="s">
        <v>107</v>
      </c>
      <c r="D46" s="18"/>
      <c r="E46" s="18" t="s">
        <v>18</v>
      </c>
      <c r="F46" s="32">
        <f t="shared" si="3"/>
        <v>3534.0706666666665</v>
      </c>
      <c r="G46" s="47">
        <v>5.5129999999999999</v>
      </c>
      <c r="H46" s="47" t="s">
        <v>64</v>
      </c>
      <c r="I46" s="47">
        <v>3705.884</v>
      </c>
      <c r="J46" s="47">
        <v>2188.547</v>
      </c>
      <c r="K46" s="47">
        <v>373.97199999999998</v>
      </c>
      <c r="L46" s="47">
        <v>165.34700000000001</v>
      </c>
      <c r="M46" s="47">
        <v>6071.759</v>
      </c>
      <c r="N46" s="47">
        <v>4408.3220000000001</v>
      </c>
      <c r="O46" s="47">
        <v>122.131</v>
      </c>
    </row>
    <row r="47" spans="1:15" x14ac:dyDescent="0.25">
      <c r="A47" s="19" t="s">
        <v>15</v>
      </c>
      <c r="B47" s="19" t="s">
        <v>16</v>
      </c>
      <c r="C47" s="18" t="s">
        <v>181</v>
      </c>
      <c r="D47" s="18"/>
      <c r="E47" s="18" t="s">
        <v>18</v>
      </c>
      <c r="F47" s="32">
        <f t="shared" si="3"/>
        <v>2666.3063333333334</v>
      </c>
      <c r="G47" s="47">
        <v>2003.3689999999999</v>
      </c>
      <c r="H47" s="47">
        <v>2167.2629999999999</v>
      </c>
      <c r="I47" s="47">
        <v>969.46199999999999</v>
      </c>
      <c r="J47" s="47">
        <v>1159.9459999999999</v>
      </c>
      <c r="K47" s="47">
        <v>2675.44</v>
      </c>
      <c r="L47" s="47">
        <v>6064.2790000000005</v>
      </c>
      <c r="M47" s="47">
        <v>2717.5810000000001</v>
      </c>
      <c r="N47" s="47">
        <v>2243.4209999999998</v>
      </c>
      <c r="O47" s="47">
        <v>3037.9169999999999</v>
      </c>
    </row>
    <row r="48" spans="1:15" x14ac:dyDescent="0.25">
      <c r="A48" s="19" t="s">
        <v>15</v>
      </c>
      <c r="B48" s="19" t="s">
        <v>16</v>
      </c>
      <c r="C48" s="18" t="s">
        <v>32</v>
      </c>
      <c r="D48" s="18"/>
      <c r="E48" s="18" t="s">
        <v>18</v>
      </c>
      <c r="F48" s="32">
        <f t="shared" si="3"/>
        <v>2501.549</v>
      </c>
      <c r="G48" s="47">
        <v>973.78099999999995</v>
      </c>
      <c r="H48" s="47">
        <v>4641.3180000000002</v>
      </c>
      <c r="I48" s="47">
        <v>3497.143</v>
      </c>
      <c r="J48" s="47">
        <v>301.55799999999999</v>
      </c>
      <c r="K48" s="47">
        <v>737.31200000000001</v>
      </c>
      <c r="L48" s="47">
        <v>697.12099999999998</v>
      </c>
      <c r="M48" s="47">
        <v>3676.9659999999999</v>
      </c>
      <c r="N48" s="47">
        <v>1848.8150000000001</v>
      </c>
      <c r="O48" s="47">
        <v>1978.866</v>
      </c>
    </row>
    <row r="49" spans="1:15" x14ac:dyDescent="0.25">
      <c r="A49" s="19" t="s">
        <v>15</v>
      </c>
      <c r="B49" s="19" t="s">
        <v>16</v>
      </c>
      <c r="C49" s="18" t="s">
        <v>47</v>
      </c>
      <c r="D49" s="18"/>
      <c r="E49" s="18" t="s">
        <v>18</v>
      </c>
      <c r="F49" s="32">
        <f t="shared" si="3"/>
        <v>2323.8513333333335</v>
      </c>
      <c r="G49" s="47">
        <v>5.0129999999999999</v>
      </c>
      <c r="H49" s="47" t="s">
        <v>64</v>
      </c>
      <c r="I49" s="47">
        <v>4.7</v>
      </c>
      <c r="J49" s="47" t="s">
        <v>64</v>
      </c>
      <c r="K49" s="47">
        <v>103.01900000000001</v>
      </c>
      <c r="L49" s="47">
        <v>1.736</v>
      </c>
      <c r="M49" s="47">
        <v>72.683999999999997</v>
      </c>
      <c r="N49" s="47">
        <v>6379.5780000000004</v>
      </c>
      <c r="O49" s="47">
        <v>519.29200000000003</v>
      </c>
    </row>
    <row r="50" spans="1:15" x14ac:dyDescent="0.25">
      <c r="A50" s="19" t="s">
        <v>15</v>
      </c>
      <c r="B50" s="19" t="s">
        <v>16</v>
      </c>
      <c r="C50" s="18" t="s">
        <v>69</v>
      </c>
      <c r="D50" s="18"/>
      <c r="E50" s="18" t="s">
        <v>18</v>
      </c>
      <c r="F50" s="32">
        <f t="shared" si="3"/>
        <v>2290.5436666666669</v>
      </c>
      <c r="G50" s="47">
        <v>2.7989999999999999</v>
      </c>
      <c r="H50" s="47">
        <v>676.08900000000006</v>
      </c>
      <c r="I50" s="47">
        <v>35.034999999999997</v>
      </c>
      <c r="J50" s="47">
        <v>279.339</v>
      </c>
      <c r="K50" s="47">
        <v>423.709</v>
      </c>
      <c r="L50" s="47">
        <v>223.71</v>
      </c>
      <c r="M50" s="47">
        <v>36.939</v>
      </c>
      <c r="N50" s="47">
        <v>1837.7</v>
      </c>
      <c r="O50" s="47">
        <v>4996.9920000000002</v>
      </c>
    </row>
    <row r="51" spans="1:15" x14ac:dyDescent="0.25">
      <c r="A51" s="19" t="s">
        <v>15</v>
      </c>
      <c r="B51" s="19" t="s">
        <v>16</v>
      </c>
      <c r="C51" s="18" t="s">
        <v>76</v>
      </c>
      <c r="D51" s="18"/>
      <c r="E51" s="18" t="s">
        <v>18</v>
      </c>
      <c r="F51" s="32">
        <f t="shared" si="3"/>
        <v>1874.2650000000001</v>
      </c>
      <c r="G51" s="47">
        <v>466.75900000000001</v>
      </c>
      <c r="H51" s="47">
        <v>139.47999999999999</v>
      </c>
      <c r="I51" s="47">
        <v>52.866</v>
      </c>
      <c r="J51" s="47">
        <v>1003.519</v>
      </c>
      <c r="K51" s="47">
        <v>79.483999999999995</v>
      </c>
      <c r="L51" s="47">
        <v>588.40099999999995</v>
      </c>
      <c r="M51" s="47">
        <v>506.75</v>
      </c>
      <c r="N51" s="47">
        <v>2867.587</v>
      </c>
      <c r="O51" s="47">
        <v>2248.4580000000001</v>
      </c>
    </row>
    <row r="52" spans="1:15" x14ac:dyDescent="0.25">
      <c r="A52" s="19" t="s">
        <v>15</v>
      </c>
      <c r="B52" s="19" t="s">
        <v>16</v>
      </c>
      <c r="C52" s="18" t="s">
        <v>61</v>
      </c>
      <c r="D52" s="18"/>
      <c r="E52" s="18" t="s">
        <v>18</v>
      </c>
      <c r="F52" s="32">
        <f t="shared" si="3"/>
        <v>1830.6793333333335</v>
      </c>
      <c r="G52" s="47">
        <v>1534.0440000000001</v>
      </c>
      <c r="H52" s="47">
        <v>123627.50900000001</v>
      </c>
      <c r="I52" s="47">
        <v>2405.3200000000002</v>
      </c>
      <c r="J52" s="47">
        <v>2465.1010000000001</v>
      </c>
      <c r="K52" s="47">
        <v>285.38600000000002</v>
      </c>
      <c r="L52" s="47">
        <v>549.78200000000004</v>
      </c>
      <c r="M52" s="47">
        <v>1091.2349999999999</v>
      </c>
      <c r="N52" s="47">
        <v>1714.6389999999999</v>
      </c>
      <c r="O52" s="47">
        <v>2686.1640000000002</v>
      </c>
    </row>
    <row r="53" spans="1:15" x14ac:dyDescent="0.25">
      <c r="A53" s="19" t="s">
        <v>15</v>
      </c>
      <c r="B53" s="19" t="s">
        <v>16</v>
      </c>
      <c r="C53" s="18" t="s">
        <v>51</v>
      </c>
      <c r="D53" s="18"/>
      <c r="E53" s="18" t="s">
        <v>18</v>
      </c>
      <c r="F53" s="32">
        <f t="shared" si="3"/>
        <v>1792.1433333333334</v>
      </c>
      <c r="G53" s="47">
        <v>506.48899999999998</v>
      </c>
      <c r="H53" s="47">
        <v>697.58600000000001</v>
      </c>
      <c r="I53" s="47">
        <v>469.77100000000002</v>
      </c>
      <c r="J53" s="47">
        <v>1198.846</v>
      </c>
      <c r="K53" s="47">
        <v>318.54899999999998</v>
      </c>
      <c r="L53" s="47">
        <v>1288.4570000000001</v>
      </c>
      <c r="M53" s="47">
        <v>1168.306</v>
      </c>
      <c r="N53" s="47">
        <v>1374.1220000000001</v>
      </c>
      <c r="O53" s="47">
        <v>2834.002</v>
      </c>
    </row>
    <row r="54" spans="1:15" x14ac:dyDescent="0.25">
      <c r="A54" s="19" t="s">
        <v>15</v>
      </c>
      <c r="B54" s="19" t="s">
        <v>16</v>
      </c>
      <c r="C54" s="18" t="s">
        <v>124</v>
      </c>
      <c r="D54" s="18"/>
      <c r="E54" s="18" t="s">
        <v>18</v>
      </c>
      <c r="F54" s="32">
        <f t="shared" si="3"/>
        <v>1615.1653333333334</v>
      </c>
      <c r="G54" s="47">
        <v>2.4420000000000002</v>
      </c>
      <c r="H54" s="47">
        <v>89.075000000000003</v>
      </c>
      <c r="I54" s="47">
        <v>4.3179999999999996</v>
      </c>
      <c r="J54" s="47">
        <v>3.03</v>
      </c>
      <c r="K54" s="47">
        <v>0.73399999999999999</v>
      </c>
      <c r="L54" s="47" t="s">
        <v>64</v>
      </c>
      <c r="M54" s="47" t="s">
        <v>64</v>
      </c>
      <c r="N54" s="47">
        <v>22.154</v>
      </c>
      <c r="O54" s="47">
        <v>4823.3419999999996</v>
      </c>
    </row>
    <row r="55" spans="1:15" x14ac:dyDescent="0.25">
      <c r="A55" s="19" t="s">
        <v>15</v>
      </c>
      <c r="B55" s="19" t="s">
        <v>16</v>
      </c>
      <c r="C55" s="18" t="s">
        <v>54</v>
      </c>
      <c r="D55" s="18"/>
      <c r="E55" s="18" t="s">
        <v>18</v>
      </c>
      <c r="F55" s="32">
        <f t="shared" si="3"/>
        <v>1504.9313333333332</v>
      </c>
      <c r="G55" s="47">
        <v>470.30700000000002</v>
      </c>
      <c r="H55" s="47">
        <v>293.93400000000003</v>
      </c>
      <c r="I55" s="47">
        <v>37.905000000000001</v>
      </c>
      <c r="J55" s="47">
        <v>52.576000000000001</v>
      </c>
      <c r="K55" s="47">
        <v>30.228999999999999</v>
      </c>
      <c r="L55" s="47">
        <v>67.460999999999999</v>
      </c>
      <c r="M55" s="47">
        <v>113.404</v>
      </c>
      <c r="N55" s="47">
        <v>103.61799999999999</v>
      </c>
      <c r="O55" s="47">
        <v>4297.7719999999999</v>
      </c>
    </row>
    <row r="56" spans="1:15" x14ac:dyDescent="0.25">
      <c r="A56" s="19" t="s">
        <v>15</v>
      </c>
      <c r="B56" s="19" t="s">
        <v>16</v>
      </c>
      <c r="C56" s="18" t="s">
        <v>165</v>
      </c>
      <c r="D56" s="18"/>
      <c r="E56" s="18" t="s">
        <v>18</v>
      </c>
      <c r="F56" s="32">
        <f t="shared" si="3"/>
        <v>1416.9213333333335</v>
      </c>
      <c r="G56" s="47" t="s">
        <v>64</v>
      </c>
      <c r="H56" s="47" t="s">
        <v>64</v>
      </c>
      <c r="I56" s="47">
        <v>97.89</v>
      </c>
      <c r="J56" s="47">
        <v>34.286999999999999</v>
      </c>
      <c r="K56" s="47">
        <v>1.091</v>
      </c>
      <c r="L56" s="47">
        <v>3.0489999999999999</v>
      </c>
      <c r="M56" s="47">
        <v>147.13200000000001</v>
      </c>
      <c r="N56" s="47">
        <v>4071.7779999999998</v>
      </c>
      <c r="O56" s="47">
        <v>31.853999999999999</v>
      </c>
    </row>
    <row r="57" spans="1:15" x14ac:dyDescent="0.25">
      <c r="A57" s="19" t="s">
        <v>15</v>
      </c>
      <c r="B57" s="19" t="s">
        <v>16</v>
      </c>
      <c r="C57" s="18" t="s">
        <v>108</v>
      </c>
      <c r="D57" s="18"/>
      <c r="E57" s="18" t="s">
        <v>18</v>
      </c>
      <c r="F57" s="32">
        <f t="shared" si="3"/>
        <v>1393.8313333333335</v>
      </c>
      <c r="G57" s="47">
        <v>40.57</v>
      </c>
      <c r="H57" s="47">
        <v>187.535</v>
      </c>
      <c r="I57" s="47">
        <v>103.477</v>
      </c>
      <c r="J57" s="47">
        <v>1347.932</v>
      </c>
      <c r="K57" s="47">
        <v>39.53</v>
      </c>
      <c r="L57" s="47">
        <v>357.27600000000001</v>
      </c>
      <c r="M57" s="47">
        <v>350.73200000000003</v>
      </c>
      <c r="N57" s="47">
        <v>442.226</v>
      </c>
      <c r="O57" s="47">
        <v>3388.5360000000001</v>
      </c>
    </row>
    <row r="58" spans="1:15" x14ac:dyDescent="0.25">
      <c r="A58" s="19" t="s">
        <v>15</v>
      </c>
      <c r="B58" s="19" t="s">
        <v>16</v>
      </c>
      <c r="C58" s="18" t="s">
        <v>39</v>
      </c>
      <c r="D58" s="18"/>
      <c r="E58" s="18" t="s">
        <v>18</v>
      </c>
      <c r="F58" s="32">
        <f t="shared" si="3"/>
        <v>1267.2873333333334</v>
      </c>
      <c r="G58" s="47">
        <v>18.452999999999999</v>
      </c>
      <c r="H58" s="47" t="s">
        <v>64</v>
      </c>
      <c r="I58" s="47">
        <v>2.4239999999999999</v>
      </c>
      <c r="J58" s="47">
        <v>230.559</v>
      </c>
      <c r="K58" s="47">
        <v>19.370999999999999</v>
      </c>
      <c r="L58" s="47">
        <v>23.405000000000001</v>
      </c>
      <c r="M58" s="47">
        <v>621.73800000000006</v>
      </c>
      <c r="N58" s="47">
        <v>2252.0030000000002</v>
      </c>
      <c r="O58" s="47">
        <v>928.12099999999998</v>
      </c>
    </row>
    <row r="59" spans="1:15" x14ac:dyDescent="0.25">
      <c r="A59" s="19" t="s">
        <v>15</v>
      </c>
      <c r="B59" s="19" t="s">
        <v>16</v>
      </c>
      <c r="C59" s="18" t="s">
        <v>133</v>
      </c>
      <c r="D59" s="18"/>
      <c r="E59" s="18" t="s">
        <v>18</v>
      </c>
      <c r="F59" s="32">
        <f t="shared" si="3"/>
        <v>1109.5953333333334</v>
      </c>
      <c r="G59" s="47">
        <v>8.2560000000000002</v>
      </c>
      <c r="H59" s="47">
        <v>19.032</v>
      </c>
      <c r="I59" s="47">
        <v>72.289000000000001</v>
      </c>
      <c r="J59" s="47">
        <v>66.085999999999999</v>
      </c>
      <c r="K59" s="47">
        <v>121.042</v>
      </c>
      <c r="L59" s="47">
        <v>29.577000000000002</v>
      </c>
      <c r="M59" s="47">
        <v>23.091000000000001</v>
      </c>
      <c r="N59" s="47">
        <v>2929.335</v>
      </c>
      <c r="O59" s="47">
        <v>376.36</v>
      </c>
    </row>
    <row r="60" spans="1:15" x14ac:dyDescent="0.25">
      <c r="A60" s="19" t="s">
        <v>15</v>
      </c>
      <c r="B60" s="19" t="s">
        <v>16</v>
      </c>
      <c r="C60" s="18" t="s">
        <v>100</v>
      </c>
      <c r="D60" s="18"/>
      <c r="E60" s="18" t="s">
        <v>18</v>
      </c>
      <c r="F60" s="32">
        <f t="shared" si="3"/>
        <v>999.80766666666659</v>
      </c>
      <c r="G60" s="47">
        <v>75.588999999999999</v>
      </c>
      <c r="H60" s="47">
        <v>22.975999999999999</v>
      </c>
      <c r="I60" s="47">
        <v>24.047000000000001</v>
      </c>
      <c r="J60" s="47">
        <v>48.514000000000003</v>
      </c>
      <c r="K60" s="47">
        <v>444.98200000000003</v>
      </c>
      <c r="L60" s="47">
        <v>54.261000000000003</v>
      </c>
      <c r="M60" s="47">
        <v>2151.8139999999999</v>
      </c>
      <c r="N60" s="47">
        <v>630.45799999999997</v>
      </c>
      <c r="O60" s="47">
        <v>217.15100000000001</v>
      </c>
    </row>
    <row r="61" spans="1:15" x14ac:dyDescent="0.25">
      <c r="A61" s="19" t="s">
        <v>15</v>
      </c>
      <c r="B61" s="19" t="s">
        <v>16</v>
      </c>
      <c r="C61" s="18" t="s">
        <v>42</v>
      </c>
      <c r="D61" s="18"/>
      <c r="E61" s="18" t="s">
        <v>18</v>
      </c>
      <c r="F61" s="32">
        <f t="shared" si="3"/>
        <v>891.92666666666662</v>
      </c>
      <c r="G61" s="47" t="s">
        <v>64</v>
      </c>
      <c r="H61" s="47" t="s">
        <v>64</v>
      </c>
      <c r="I61" s="47" t="s">
        <v>64</v>
      </c>
      <c r="J61" s="47" t="s">
        <v>64</v>
      </c>
      <c r="K61" s="47" t="s">
        <v>64</v>
      </c>
      <c r="L61" s="47">
        <v>22.140999999999998</v>
      </c>
      <c r="M61" s="47" t="s">
        <v>64</v>
      </c>
      <c r="N61" s="47">
        <v>2314.2429999999999</v>
      </c>
      <c r="O61" s="47">
        <v>361.53699999999998</v>
      </c>
    </row>
    <row r="62" spans="1:15" x14ac:dyDescent="0.25">
      <c r="A62" s="19" t="s">
        <v>15</v>
      </c>
      <c r="B62" s="19" t="s">
        <v>16</v>
      </c>
      <c r="C62" s="18" t="s">
        <v>116</v>
      </c>
      <c r="D62" s="18"/>
      <c r="E62" s="18" t="s">
        <v>18</v>
      </c>
      <c r="F62" s="32">
        <f t="shared" si="3"/>
        <v>888.25300000000004</v>
      </c>
      <c r="G62" s="47">
        <v>1838.0139999999999</v>
      </c>
      <c r="H62" s="47">
        <v>262.32499999999999</v>
      </c>
      <c r="I62" s="47">
        <v>120.89100000000001</v>
      </c>
      <c r="J62" s="47">
        <v>392.97800000000001</v>
      </c>
      <c r="K62" s="47">
        <v>117.80200000000001</v>
      </c>
      <c r="L62" s="47">
        <v>983.67499999999995</v>
      </c>
      <c r="M62" s="47">
        <v>496.72</v>
      </c>
      <c r="N62" s="47">
        <v>427.86200000000002</v>
      </c>
      <c r="O62" s="47">
        <v>1740.1769999999999</v>
      </c>
    </row>
    <row r="63" spans="1:15" x14ac:dyDescent="0.25">
      <c r="A63" s="19" t="s">
        <v>15</v>
      </c>
      <c r="B63" s="19" t="s">
        <v>16</v>
      </c>
      <c r="C63" s="18" t="s">
        <v>65</v>
      </c>
      <c r="D63" s="18"/>
      <c r="E63" s="18" t="s">
        <v>18</v>
      </c>
      <c r="F63" s="32">
        <f t="shared" si="3"/>
        <v>849.24333333333334</v>
      </c>
      <c r="G63" s="47">
        <v>229.57400000000001</v>
      </c>
      <c r="H63" s="47">
        <v>239.57900000000001</v>
      </c>
      <c r="I63" s="47">
        <v>280.767</v>
      </c>
      <c r="J63" s="47">
        <v>709.74900000000002</v>
      </c>
      <c r="K63" s="47">
        <v>442.24400000000003</v>
      </c>
      <c r="L63" s="47">
        <v>670.01</v>
      </c>
      <c r="M63" s="47">
        <v>803.27099999999996</v>
      </c>
      <c r="N63" s="47">
        <v>837.17100000000005</v>
      </c>
      <c r="O63" s="47">
        <v>907.28800000000001</v>
      </c>
    </row>
    <row r="64" spans="1:15" x14ac:dyDescent="0.25">
      <c r="A64" s="19" t="s">
        <v>15</v>
      </c>
      <c r="B64" s="19" t="s">
        <v>16</v>
      </c>
      <c r="C64" s="18" t="s">
        <v>40</v>
      </c>
      <c r="D64" s="18"/>
      <c r="E64" s="18" t="s">
        <v>18</v>
      </c>
      <c r="F64" s="32">
        <f t="shared" si="3"/>
        <v>837.32433333333336</v>
      </c>
      <c r="G64" s="47">
        <v>45.954000000000001</v>
      </c>
      <c r="H64" s="47">
        <v>45.091999999999999</v>
      </c>
      <c r="I64" s="47">
        <v>18.212</v>
      </c>
      <c r="J64" s="47">
        <v>224.34</v>
      </c>
      <c r="K64" s="47">
        <v>395.13099999999997</v>
      </c>
      <c r="L64" s="47">
        <v>228.87799999999999</v>
      </c>
      <c r="M64" s="47">
        <v>90.159000000000006</v>
      </c>
      <c r="N64" s="47">
        <v>754.40200000000004</v>
      </c>
      <c r="O64" s="47">
        <v>1667.412</v>
      </c>
    </row>
    <row r="65" spans="1:15" x14ac:dyDescent="0.25">
      <c r="A65" s="19" t="s">
        <v>15</v>
      </c>
      <c r="B65" s="19" t="s">
        <v>16</v>
      </c>
      <c r="C65" s="18" t="s">
        <v>271</v>
      </c>
      <c r="D65" s="18"/>
      <c r="E65" s="18" t="s">
        <v>18</v>
      </c>
      <c r="F65" s="32">
        <f t="shared" si="3"/>
        <v>796.41200000000015</v>
      </c>
      <c r="G65" s="47" t="s">
        <v>64</v>
      </c>
      <c r="H65" s="47" t="s">
        <v>64</v>
      </c>
      <c r="I65" s="47" t="s">
        <v>64</v>
      </c>
      <c r="J65" s="47" t="s">
        <v>64</v>
      </c>
      <c r="K65" s="47" t="s">
        <v>64</v>
      </c>
      <c r="L65" s="47" t="s">
        <v>64</v>
      </c>
      <c r="M65" s="47" t="s">
        <v>64</v>
      </c>
      <c r="N65" s="47">
        <v>2339.1570000000002</v>
      </c>
      <c r="O65" s="47">
        <v>50.079000000000001</v>
      </c>
    </row>
    <row r="66" spans="1:15" x14ac:dyDescent="0.25">
      <c r="A66" s="19" t="s">
        <v>15</v>
      </c>
      <c r="B66" s="19" t="s">
        <v>16</v>
      </c>
      <c r="C66" s="18" t="s">
        <v>74</v>
      </c>
      <c r="D66" s="18"/>
      <c r="E66" s="18" t="s">
        <v>18</v>
      </c>
      <c r="F66" s="32">
        <f t="shared" si="3"/>
        <v>787.50799999999992</v>
      </c>
      <c r="G66" s="47" t="s">
        <v>64</v>
      </c>
      <c r="H66" s="47" t="s">
        <v>64</v>
      </c>
      <c r="I66" s="47" t="s">
        <v>64</v>
      </c>
      <c r="J66" s="47">
        <v>2.242</v>
      </c>
      <c r="K66" s="47">
        <v>1.5129999999999999</v>
      </c>
      <c r="L66" s="47">
        <v>8.782</v>
      </c>
      <c r="M66" s="47">
        <v>694.11699999999996</v>
      </c>
      <c r="N66" s="47">
        <v>4.6100000000000003</v>
      </c>
      <c r="O66" s="47">
        <v>1663.797</v>
      </c>
    </row>
    <row r="67" spans="1:15" x14ac:dyDescent="0.25">
      <c r="A67" s="19" t="s">
        <v>15</v>
      </c>
      <c r="B67" s="19" t="s">
        <v>16</v>
      </c>
      <c r="C67" s="18" t="s">
        <v>144</v>
      </c>
      <c r="D67" s="18"/>
      <c r="E67" s="18" t="s">
        <v>18</v>
      </c>
      <c r="F67" s="32">
        <f t="shared" si="3"/>
        <v>781.78600000000006</v>
      </c>
      <c r="G67" s="47" t="s">
        <v>64</v>
      </c>
      <c r="H67" s="47" t="s">
        <v>64</v>
      </c>
      <c r="I67" s="47">
        <v>110.867</v>
      </c>
      <c r="J67" s="47">
        <v>3.3410000000000002</v>
      </c>
      <c r="K67" s="47" t="s">
        <v>64</v>
      </c>
      <c r="L67" s="47">
        <v>5.5570000000000004</v>
      </c>
      <c r="M67" s="47">
        <v>27.736000000000001</v>
      </c>
      <c r="N67" s="47">
        <v>2317.5540000000001</v>
      </c>
      <c r="O67" s="47">
        <v>6.8000000000000005E-2</v>
      </c>
    </row>
    <row r="68" spans="1:15" x14ac:dyDescent="0.25">
      <c r="A68" s="19" t="s">
        <v>15</v>
      </c>
      <c r="B68" s="19" t="s">
        <v>16</v>
      </c>
      <c r="C68" s="18" t="s">
        <v>152</v>
      </c>
      <c r="D68" s="18"/>
      <c r="E68" s="18" t="s">
        <v>18</v>
      </c>
      <c r="F68" s="32">
        <f t="shared" si="3"/>
        <v>769.11833333333334</v>
      </c>
      <c r="G68" s="47" t="s">
        <v>64</v>
      </c>
      <c r="H68" s="47" t="s">
        <v>64</v>
      </c>
      <c r="I68" s="47" t="s">
        <v>64</v>
      </c>
      <c r="J68" s="47">
        <v>287.48700000000002</v>
      </c>
      <c r="K68" s="47">
        <v>15.512</v>
      </c>
      <c r="L68" s="47" t="s">
        <v>64</v>
      </c>
      <c r="M68" s="47">
        <v>412.483</v>
      </c>
      <c r="N68" s="47">
        <v>1234.44</v>
      </c>
      <c r="O68" s="47">
        <v>660.43200000000002</v>
      </c>
    </row>
    <row r="69" spans="1:15" x14ac:dyDescent="0.25">
      <c r="A69" s="19" t="s">
        <v>15</v>
      </c>
      <c r="B69" s="19" t="s">
        <v>16</v>
      </c>
      <c r="C69" s="18" t="s">
        <v>62</v>
      </c>
      <c r="D69" s="18"/>
      <c r="E69" s="18" t="s">
        <v>18</v>
      </c>
      <c r="F69" s="32">
        <f t="shared" si="3"/>
        <v>733.68333333333339</v>
      </c>
      <c r="G69" s="47">
        <v>332.28300000000002</v>
      </c>
      <c r="H69" s="47">
        <v>97.811999999999998</v>
      </c>
      <c r="I69" s="47">
        <v>118.499</v>
      </c>
      <c r="J69" s="47">
        <v>0.159</v>
      </c>
      <c r="K69" s="47">
        <v>95.63</v>
      </c>
      <c r="L69" s="47">
        <v>565.92600000000004</v>
      </c>
      <c r="M69" s="47">
        <v>367.447</v>
      </c>
      <c r="N69" s="47">
        <v>1610.7660000000001</v>
      </c>
      <c r="O69" s="47">
        <v>222.83699999999999</v>
      </c>
    </row>
    <row r="70" spans="1:15" x14ac:dyDescent="0.25">
      <c r="A70" s="19" t="s">
        <v>15</v>
      </c>
      <c r="B70" s="19" t="s">
        <v>16</v>
      </c>
      <c r="C70" s="18" t="s">
        <v>120</v>
      </c>
      <c r="D70" s="18"/>
      <c r="E70" s="18" t="s">
        <v>18</v>
      </c>
      <c r="F70" s="32">
        <f t="shared" si="3"/>
        <v>726.44233333333329</v>
      </c>
      <c r="G70" s="47">
        <v>54.18</v>
      </c>
      <c r="H70" s="47">
        <v>21.779</v>
      </c>
      <c r="I70" s="47">
        <v>111.629</v>
      </c>
      <c r="J70" s="47">
        <v>396.49599999999998</v>
      </c>
      <c r="K70" s="47">
        <v>410.11900000000003</v>
      </c>
      <c r="L70" s="47">
        <v>591.27099999999996</v>
      </c>
      <c r="M70" s="47">
        <v>595.80499999999995</v>
      </c>
      <c r="N70" s="47">
        <v>486.39299999999997</v>
      </c>
      <c r="O70" s="47">
        <v>1097.1289999999999</v>
      </c>
    </row>
    <row r="71" spans="1:15" x14ac:dyDescent="0.25">
      <c r="A71" s="19" t="s">
        <v>15</v>
      </c>
      <c r="B71" s="19" t="s">
        <v>16</v>
      </c>
      <c r="C71" s="18" t="s">
        <v>45</v>
      </c>
      <c r="D71" s="18"/>
      <c r="E71" s="18" t="s">
        <v>18</v>
      </c>
      <c r="F71" s="32">
        <f t="shared" ref="F71:F134" si="4">SUM(M71:O71)/3</f>
        <v>642.14300000000003</v>
      </c>
      <c r="G71" s="47">
        <v>862.673</v>
      </c>
      <c r="H71" s="47">
        <v>50.802999999999997</v>
      </c>
      <c r="I71" s="47" t="s">
        <v>64</v>
      </c>
      <c r="J71" s="47">
        <v>345.315</v>
      </c>
      <c r="K71" s="47">
        <v>15.709</v>
      </c>
      <c r="L71" s="47">
        <v>1.9319999999999999</v>
      </c>
      <c r="M71" s="47">
        <v>429.36</v>
      </c>
      <c r="N71" s="47">
        <v>1110.7</v>
      </c>
      <c r="O71" s="47">
        <v>386.36900000000003</v>
      </c>
    </row>
    <row r="72" spans="1:15" x14ac:dyDescent="0.25">
      <c r="A72" s="19" t="s">
        <v>15</v>
      </c>
      <c r="B72" s="19" t="s">
        <v>16</v>
      </c>
      <c r="C72" s="18" t="s">
        <v>168</v>
      </c>
      <c r="D72" s="18"/>
      <c r="E72" s="18" t="s">
        <v>18</v>
      </c>
      <c r="F72" s="32">
        <f t="shared" si="4"/>
        <v>615.42099999999994</v>
      </c>
      <c r="G72" s="47" t="s">
        <v>64</v>
      </c>
      <c r="H72" s="47">
        <v>31.053999999999998</v>
      </c>
      <c r="I72" s="47">
        <v>1.9E-2</v>
      </c>
      <c r="J72" s="47" t="s">
        <v>64</v>
      </c>
      <c r="K72" s="47" t="s">
        <v>64</v>
      </c>
      <c r="L72" s="47">
        <v>19.925999999999998</v>
      </c>
      <c r="M72" s="47">
        <v>1265.1089999999999</v>
      </c>
      <c r="N72" s="47">
        <v>158.768</v>
      </c>
      <c r="O72" s="47">
        <v>422.38600000000002</v>
      </c>
    </row>
    <row r="73" spans="1:15" x14ac:dyDescent="0.25">
      <c r="A73" s="19" t="s">
        <v>15</v>
      </c>
      <c r="B73" s="19" t="s">
        <v>16</v>
      </c>
      <c r="C73" s="18" t="s">
        <v>85</v>
      </c>
      <c r="D73" s="18"/>
      <c r="E73" s="18" t="s">
        <v>18</v>
      </c>
      <c r="F73" s="32">
        <f t="shared" si="4"/>
        <v>586.89300000000003</v>
      </c>
      <c r="G73" s="47">
        <v>1.347</v>
      </c>
      <c r="H73" s="47">
        <v>5.2130000000000001</v>
      </c>
      <c r="I73" s="47">
        <v>59.531999999999996</v>
      </c>
      <c r="J73" s="47">
        <v>57.875999999999998</v>
      </c>
      <c r="K73" s="47">
        <v>10.648</v>
      </c>
      <c r="L73" s="47">
        <v>15.888999999999999</v>
      </c>
      <c r="M73" s="47">
        <v>1.5109999999999999</v>
      </c>
      <c r="N73" s="47">
        <v>484.35300000000001</v>
      </c>
      <c r="O73" s="47">
        <v>1274.8150000000001</v>
      </c>
    </row>
    <row r="74" spans="1:15" x14ac:dyDescent="0.25">
      <c r="A74" s="19" t="s">
        <v>15</v>
      </c>
      <c r="B74" s="19" t="s">
        <v>16</v>
      </c>
      <c r="C74" s="18" t="s">
        <v>186</v>
      </c>
      <c r="D74" s="18"/>
      <c r="E74" s="18" t="s">
        <v>18</v>
      </c>
      <c r="F74" s="32">
        <f t="shared" si="4"/>
        <v>505.60333333333341</v>
      </c>
      <c r="G74" s="47" t="s">
        <v>64</v>
      </c>
      <c r="H74" s="47" t="s">
        <v>64</v>
      </c>
      <c r="I74" s="47">
        <v>22.285</v>
      </c>
      <c r="J74" s="47">
        <v>15.364000000000001</v>
      </c>
      <c r="K74" s="47">
        <v>109.72199999999999</v>
      </c>
      <c r="L74" s="47">
        <v>4.9909999999999997</v>
      </c>
      <c r="M74" s="47">
        <v>5.16</v>
      </c>
      <c r="N74" s="47">
        <v>1478.5550000000001</v>
      </c>
      <c r="O74" s="47">
        <v>33.094999999999999</v>
      </c>
    </row>
    <row r="75" spans="1:15" x14ac:dyDescent="0.25">
      <c r="A75" s="19" t="s">
        <v>15</v>
      </c>
      <c r="B75" s="19" t="s">
        <v>16</v>
      </c>
      <c r="C75" s="18" t="s">
        <v>60</v>
      </c>
      <c r="D75" s="18"/>
      <c r="E75" s="18" t="s">
        <v>18</v>
      </c>
      <c r="F75" s="32">
        <f t="shared" si="4"/>
        <v>469.99133333333333</v>
      </c>
      <c r="G75" s="47">
        <v>54.418999999999997</v>
      </c>
      <c r="H75" s="47">
        <v>127.181</v>
      </c>
      <c r="I75" s="47">
        <v>291.50099999999998</v>
      </c>
      <c r="J75" s="47">
        <v>381.23399999999998</v>
      </c>
      <c r="K75" s="47">
        <v>1504.1849999999999</v>
      </c>
      <c r="L75" s="47">
        <v>95.207999999999998</v>
      </c>
      <c r="M75" s="47">
        <v>863.49</v>
      </c>
      <c r="N75" s="47">
        <v>515.23199999999997</v>
      </c>
      <c r="O75" s="47">
        <v>31.251999999999999</v>
      </c>
    </row>
    <row r="76" spans="1:15" x14ac:dyDescent="0.25">
      <c r="A76" s="19" t="s">
        <v>15</v>
      </c>
      <c r="B76" s="19" t="s">
        <v>16</v>
      </c>
      <c r="C76" s="18" t="s">
        <v>92</v>
      </c>
      <c r="D76" s="18"/>
      <c r="E76" s="18" t="s">
        <v>18</v>
      </c>
      <c r="F76" s="32">
        <f t="shared" si="4"/>
        <v>386.40933333333328</v>
      </c>
      <c r="G76" s="47" t="s">
        <v>64</v>
      </c>
      <c r="H76" s="47">
        <v>13.412000000000001</v>
      </c>
      <c r="I76" s="47" t="s">
        <v>64</v>
      </c>
      <c r="J76" s="47">
        <v>20.646999999999998</v>
      </c>
      <c r="K76" s="47">
        <v>75.784000000000006</v>
      </c>
      <c r="L76" s="47" t="s">
        <v>64</v>
      </c>
      <c r="M76" s="47">
        <v>18.84</v>
      </c>
      <c r="N76" s="47">
        <v>1085.126</v>
      </c>
      <c r="O76" s="47">
        <v>55.262</v>
      </c>
    </row>
    <row r="77" spans="1:15" x14ac:dyDescent="0.25">
      <c r="A77" s="19" t="s">
        <v>15</v>
      </c>
      <c r="B77" s="19" t="s">
        <v>16</v>
      </c>
      <c r="C77" s="18" t="s">
        <v>49</v>
      </c>
      <c r="D77" s="18"/>
      <c r="E77" s="18" t="s">
        <v>18</v>
      </c>
      <c r="F77" s="32">
        <f t="shared" si="4"/>
        <v>327.39433333333335</v>
      </c>
      <c r="G77" s="47" t="s">
        <v>64</v>
      </c>
      <c r="H77" s="47" t="s">
        <v>64</v>
      </c>
      <c r="I77" s="47">
        <v>60.308999999999997</v>
      </c>
      <c r="J77" s="47">
        <v>9.8780000000000001</v>
      </c>
      <c r="K77" s="47">
        <v>109.61199999999999</v>
      </c>
      <c r="L77" s="47">
        <v>65.760999999999996</v>
      </c>
      <c r="M77" s="47">
        <v>834.33</v>
      </c>
      <c r="N77" s="47">
        <v>105.017</v>
      </c>
      <c r="O77" s="47">
        <v>42.835999999999999</v>
      </c>
    </row>
    <row r="78" spans="1:15" x14ac:dyDescent="0.25">
      <c r="A78" s="19" t="s">
        <v>15</v>
      </c>
      <c r="B78" s="19" t="s">
        <v>16</v>
      </c>
      <c r="C78" s="18" t="s">
        <v>163</v>
      </c>
      <c r="D78" s="18"/>
      <c r="E78" s="18" t="s">
        <v>18</v>
      </c>
      <c r="F78" s="32">
        <f t="shared" si="4"/>
        <v>316.60433333333333</v>
      </c>
      <c r="G78" s="47" t="s">
        <v>64</v>
      </c>
      <c r="H78" s="47" t="s">
        <v>64</v>
      </c>
      <c r="I78" s="47">
        <v>1.1100000000000001</v>
      </c>
      <c r="J78" s="47" t="s">
        <v>64</v>
      </c>
      <c r="K78" s="47" t="s">
        <v>64</v>
      </c>
      <c r="L78" s="47" t="s">
        <v>64</v>
      </c>
      <c r="M78" s="47" t="s">
        <v>64</v>
      </c>
      <c r="N78" s="47">
        <v>949.81299999999999</v>
      </c>
      <c r="O78" s="47" t="s">
        <v>64</v>
      </c>
    </row>
    <row r="79" spans="1:15" x14ac:dyDescent="0.25">
      <c r="A79" s="19" t="s">
        <v>15</v>
      </c>
      <c r="B79" s="19" t="s">
        <v>16</v>
      </c>
      <c r="C79" s="18" t="s">
        <v>138</v>
      </c>
      <c r="D79" s="18"/>
      <c r="E79" s="18" t="s">
        <v>18</v>
      </c>
      <c r="F79" s="32">
        <f t="shared" si="4"/>
        <v>314.36599999999999</v>
      </c>
      <c r="G79" s="47">
        <v>34.506</v>
      </c>
      <c r="H79" s="47">
        <v>293.11799999999999</v>
      </c>
      <c r="I79" s="47">
        <v>67.197000000000003</v>
      </c>
      <c r="J79" s="47">
        <v>115.54900000000001</v>
      </c>
      <c r="K79" s="47">
        <v>257.49</v>
      </c>
      <c r="L79" s="47">
        <v>293.49700000000001</v>
      </c>
      <c r="M79" s="47">
        <v>319.85599999999999</v>
      </c>
      <c r="N79" s="47">
        <v>12.388999999999999</v>
      </c>
      <c r="O79" s="47">
        <v>610.85299999999995</v>
      </c>
    </row>
    <row r="80" spans="1:15" x14ac:dyDescent="0.25">
      <c r="A80" s="19" t="s">
        <v>15</v>
      </c>
      <c r="B80" s="19" t="s">
        <v>16</v>
      </c>
      <c r="C80" s="18" t="s">
        <v>159</v>
      </c>
      <c r="D80" s="18"/>
      <c r="E80" s="18" t="s">
        <v>18</v>
      </c>
      <c r="F80" s="32">
        <f t="shared" si="4"/>
        <v>290.01833333333332</v>
      </c>
      <c r="G80" s="47">
        <v>1675.117</v>
      </c>
      <c r="H80" s="47">
        <v>29.7</v>
      </c>
      <c r="I80" s="47">
        <v>56.420999999999999</v>
      </c>
      <c r="J80" s="47">
        <v>2.8650000000000002</v>
      </c>
      <c r="K80" s="47">
        <v>3.1560000000000001</v>
      </c>
      <c r="L80" s="47">
        <v>175.86600000000001</v>
      </c>
      <c r="M80" s="47">
        <v>0.123</v>
      </c>
      <c r="N80" s="47">
        <v>869.51199999999994</v>
      </c>
      <c r="O80" s="47">
        <v>0.42</v>
      </c>
    </row>
    <row r="81" spans="1:15" x14ac:dyDescent="0.25">
      <c r="A81" s="19" t="s">
        <v>15</v>
      </c>
      <c r="B81" s="19" t="s">
        <v>16</v>
      </c>
      <c r="C81" s="18" t="s">
        <v>109</v>
      </c>
      <c r="D81" s="18"/>
      <c r="E81" s="18" t="s">
        <v>18</v>
      </c>
      <c r="F81" s="32">
        <f t="shared" si="4"/>
        <v>283.78733333333332</v>
      </c>
      <c r="G81" s="47" t="s">
        <v>64</v>
      </c>
      <c r="H81" s="47" t="s">
        <v>64</v>
      </c>
      <c r="I81" s="47" t="s">
        <v>64</v>
      </c>
      <c r="J81" s="47" t="s">
        <v>64</v>
      </c>
      <c r="K81" s="47">
        <v>0.121</v>
      </c>
      <c r="L81" s="47">
        <v>0.503</v>
      </c>
      <c r="M81" s="47" t="s">
        <v>64</v>
      </c>
      <c r="N81" s="47" t="s">
        <v>64</v>
      </c>
      <c r="O81" s="47">
        <v>851.36199999999997</v>
      </c>
    </row>
    <row r="82" spans="1:15" x14ac:dyDescent="0.25">
      <c r="A82" s="19" t="s">
        <v>15</v>
      </c>
      <c r="B82" s="19" t="s">
        <v>16</v>
      </c>
      <c r="C82" s="18" t="s">
        <v>117</v>
      </c>
      <c r="D82" s="18"/>
      <c r="E82" s="18" t="s">
        <v>18</v>
      </c>
      <c r="F82" s="32">
        <f t="shared" si="4"/>
        <v>280.58099999999996</v>
      </c>
      <c r="G82" s="47" t="s">
        <v>64</v>
      </c>
      <c r="H82" s="47">
        <v>20.968</v>
      </c>
      <c r="I82" s="47">
        <v>3.383</v>
      </c>
      <c r="J82" s="47">
        <v>0.46400000000000002</v>
      </c>
      <c r="K82" s="47">
        <v>28.613</v>
      </c>
      <c r="L82" s="47">
        <v>508.05099999999999</v>
      </c>
      <c r="M82" s="47">
        <v>267.80099999999999</v>
      </c>
      <c r="N82" s="47">
        <v>421.31799999999998</v>
      </c>
      <c r="O82" s="47">
        <v>152.624</v>
      </c>
    </row>
    <row r="83" spans="1:15" x14ac:dyDescent="0.25">
      <c r="A83" s="19" t="s">
        <v>15</v>
      </c>
      <c r="B83" s="19" t="s">
        <v>16</v>
      </c>
      <c r="C83" s="18" t="s">
        <v>185</v>
      </c>
      <c r="D83" s="18"/>
      <c r="E83" s="18" t="s">
        <v>18</v>
      </c>
      <c r="F83" s="32">
        <f t="shared" si="4"/>
        <v>227.7413333333333</v>
      </c>
      <c r="G83" s="47">
        <v>116.64</v>
      </c>
      <c r="H83" s="47">
        <v>83.528999999999996</v>
      </c>
      <c r="I83" s="47">
        <v>160.809</v>
      </c>
      <c r="J83" s="47">
        <v>242.15199999999999</v>
      </c>
      <c r="K83" s="47">
        <v>109.63</v>
      </c>
      <c r="L83" s="47">
        <v>491.87400000000002</v>
      </c>
      <c r="M83" s="47">
        <v>648.78599999999994</v>
      </c>
      <c r="N83" s="47">
        <v>25.113</v>
      </c>
      <c r="O83" s="47">
        <v>9.3249999999999993</v>
      </c>
    </row>
    <row r="84" spans="1:15" x14ac:dyDescent="0.25">
      <c r="A84" s="19" t="s">
        <v>15</v>
      </c>
      <c r="B84" s="19" t="s">
        <v>16</v>
      </c>
      <c r="C84" s="18" t="s">
        <v>198</v>
      </c>
      <c r="D84" s="18"/>
      <c r="E84" s="18" t="s">
        <v>18</v>
      </c>
      <c r="F84" s="32">
        <f t="shared" si="4"/>
        <v>221.01099999999997</v>
      </c>
      <c r="G84" s="47">
        <v>8.9559999999999995</v>
      </c>
      <c r="H84" s="47">
        <v>9.3460000000000001</v>
      </c>
      <c r="I84" s="47">
        <v>1.298</v>
      </c>
      <c r="J84" s="47">
        <v>34.515000000000001</v>
      </c>
      <c r="K84" s="47">
        <v>0.64500000000000002</v>
      </c>
      <c r="L84" s="47">
        <v>148.51</v>
      </c>
      <c r="M84" s="47">
        <v>183.238</v>
      </c>
      <c r="N84" s="47">
        <v>360.78399999999999</v>
      </c>
      <c r="O84" s="47">
        <v>119.011</v>
      </c>
    </row>
    <row r="85" spans="1:15" x14ac:dyDescent="0.25">
      <c r="A85" s="19" t="s">
        <v>15</v>
      </c>
      <c r="B85" s="19" t="s">
        <v>16</v>
      </c>
      <c r="C85" s="18" t="s">
        <v>52</v>
      </c>
      <c r="D85" s="18"/>
      <c r="E85" s="18" t="s">
        <v>18</v>
      </c>
      <c r="F85" s="32">
        <f t="shared" si="4"/>
        <v>203.36066666666667</v>
      </c>
      <c r="G85" s="47">
        <v>21.620999999999999</v>
      </c>
      <c r="H85" s="47">
        <v>233.95400000000001</v>
      </c>
      <c r="I85" s="47">
        <v>67.212000000000003</v>
      </c>
      <c r="J85" s="47">
        <v>126.033</v>
      </c>
      <c r="K85" s="47">
        <v>98.019000000000005</v>
      </c>
      <c r="L85" s="47">
        <v>100.202</v>
      </c>
      <c r="M85" s="47">
        <v>202.37899999999999</v>
      </c>
      <c r="N85" s="47">
        <v>257.56200000000001</v>
      </c>
      <c r="O85" s="47">
        <v>150.14099999999999</v>
      </c>
    </row>
    <row r="86" spans="1:15" x14ac:dyDescent="0.25">
      <c r="A86" s="19" t="s">
        <v>15</v>
      </c>
      <c r="B86" s="19" t="s">
        <v>16</v>
      </c>
      <c r="C86" s="18" t="s">
        <v>98</v>
      </c>
      <c r="D86" s="18"/>
      <c r="E86" s="18" t="s">
        <v>18</v>
      </c>
      <c r="F86" s="32">
        <f t="shared" si="4"/>
        <v>203.26033333333331</v>
      </c>
      <c r="G86" s="47">
        <v>358.92399999999998</v>
      </c>
      <c r="H86" s="47">
        <v>28.106999999999999</v>
      </c>
      <c r="I86" s="47">
        <v>69.462999999999994</v>
      </c>
      <c r="J86" s="47">
        <v>311.53399999999999</v>
      </c>
      <c r="K86" s="47">
        <v>244.99600000000001</v>
      </c>
      <c r="L86" s="47">
        <v>1423.319</v>
      </c>
      <c r="M86" s="47">
        <v>61.98</v>
      </c>
      <c r="N86" s="47">
        <v>131.13</v>
      </c>
      <c r="O86" s="47">
        <v>416.67099999999999</v>
      </c>
    </row>
    <row r="87" spans="1:15" x14ac:dyDescent="0.25">
      <c r="A87" s="19" t="s">
        <v>15</v>
      </c>
      <c r="B87" s="19" t="s">
        <v>16</v>
      </c>
      <c r="C87" s="18" t="s">
        <v>81</v>
      </c>
      <c r="D87" s="18"/>
      <c r="E87" s="18" t="s">
        <v>18</v>
      </c>
      <c r="F87" s="32">
        <f t="shared" si="4"/>
        <v>196.08933333333334</v>
      </c>
      <c r="G87" s="47">
        <v>390.87400000000002</v>
      </c>
      <c r="H87" s="47">
        <v>144.16999999999999</v>
      </c>
      <c r="I87" s="47">
        <v>182.39</v>
      </c>
      <c r="J87" s="47">
        <v>220.32599999999999</v>
      </c>
      <c r="K87" s="47">
        <v>78.341999999999999</v>
      </c>
      <c r="L87" s="47">
        <v>703.28</v>
      </c>
      <c r="M87" s="47">
        <v>299.95699999999999</v>
      </c>
      <c r="N87" s="47">
        <v>72.417000000000002</v>
      </c>
      <c r="O87" s="47">
        <v>215.89400000000001</v>
      </c>
    </row>
    <row r="88" spans="1:15" x14ac:dyDescent="0.25">
      <c r="A88" s="19" t="s">
        <v>15</v>
      </c>
      <c r="B88" s="19" t="s">
        <v>16</v>
      </c>
      <c r="C88" s="18" t="s">
        <v>88</v>
      </c>
      <c r="D88" s="18"/>
      <c r="E88" s="18" t="s">
        <v>18</v>
      </c>
      <c r="F88" s="32">
        <f t="shared" si="4"/>
        <v>194.42600000000002</v>
      </c>
      <c r="G88" s="47" t="s">
        <v>64</v>
      </c>
      <c r="H88" s="47">
        <v>0.371</v>
      </c>
      <c r="I88" s="47" t="s">
        <v>64</v>
      </c>
      <c r="J88" s="47" t="s">
        <v>64</v>
      </c>
      <c r="K88" s="47" t="s">
        <v>64</v>
      </c>
      <c r="L88" s="47" t="s">
        <v>64</v>
      </c>
      <c r="M88" s="47">
        <v>579.36800000000005</v>
      </c>
      <c r="N88" s="47">
        <v>3.91</v>
      </c>
      <c r="O88" s="47" t="s">
        <v>64</v>
      </c>
    </row>
    <row r="89" spans="1:15" x14ac:dyDescent="0.25">
      <c r="A89" s="19" t="s">
        <v>15</v>
      </c>
      <c r="B89" s="19" t="s">
        <v>16</v>
      </c>
      <c r="C89" s="18" t="s">
        <v>97</v>
      </c>
      <c r="D89" s="18"/>
      <c r="E89" s="18" t="s">
        <v>18</v>
      </c>
      <c r="F89" s="32">
        <f t="shared" si="4"/>
        <v>168.631</v>
      </c>
      <c r="G89" s="47">
        <v>24.956</v>
      </c>
      <c r="H89" s="47">
        <v>149.73099999999999</v>
      </c>
      <c r="I89" s="47">
        <v>122.58799999999999</v>
      </c>
      <c r="J89" s="47">
        <v>209.959</v>
      </c>
      <c r="K89" s="47">
        <v>40.177999999999997</v>
      </c>
      <c r="L89" s="47">
        <v>87.813000000000002</v>
      </c>
      <c r="M89" s="47">
        <v>222.73599999999999</v>
      </c>
      <c r="N89" s="47">
        <v>228.02099999999999</v>
      </c>
      <c r="O89" s="47">
        <v>55.136000000000003</v>
      </c>
    </row>
    <row r="90" spans="1:15" x14ac:dyDescent="0.25">
      <c r="A90" s="19" t="s">
        <v>15</v>
      </c>
      <c r="B90" s="19" t="s">
        <v>16</v>
      </c>
      <c r="C90" s="18" t="s">
        <v>71</v>
      </c>
      <c r="D90" s="18"/>
      <c r="E90" s="18" t="s">
        <v>18</v>
      </c>
      <c r="F90" s="32">
        <f t="shared" si="4"/>
        <v>165.52799999999999</v>
      </c>
      <c r="G90" s="47">
        <v>16.417000000000002</v>
      </c>
      <c r="H90" s="47">
        <v>103.898</v>
      </c>
      <c r="I90" s="47">
        <v>2.41</v>
      </c>
      <c r="J90" s="47">
        <v>15.095000000000001</v>
      </c>
      <c r="K90" s="47">
        <v>7.3010000000000002</v>
      </c>
      <c r="L90" s="47">
        <v>79.277000000000001</v>
      </c>
      <c r="M90" s="47">
        <v>338.87</v>
      </c>
      <c r="N90" s="47">
        <v>150.517</v>
      </c>
      <c r="O90" s="47">
        <v>7.1970000000000001</v>
      </c>
    </row>
    <row r="91" spans="1:15" x14ac:dyDescent="0.25">
      <c r="A91" s="19" t="s">
        <v>15</v>
      </c>
      <c r="B91" s="19" t="s">
        <v>16</v>
      </c>
      <c r="C91" s="18" t="s">
        <v>112</v>
      </c>
      <c r="D91" s="18"/>
      <c r="E91" s="18" t="s">
        <v>18</v>
      </c>
      <c r="F91" s="32">
        <f t="shared" si="4"/>
        <v>137.11833333333334</v>
      </c>
      <c r="G91" s="47">
        <v>47.348999999999997</v>
      </c>
      <c r="H91" s="47">
        <v>154.54499999999999</v>
      </c>
      <c r="I91" s="47">
        <v>782.93799999999999</v>
      </c>
      <c r="J91" s="47">
        <v>3605.864</v>
      </c>
      <c r="K91" s="47">
        <v>751.96699999999998</v>
      </c>
      <c r="L91" s="47">
        <v>981.86199999999997</v>
      </c>
      <c r="M91" s="47" t="s">
        <v>64</v>
      </c>
      <c r="N91" s="47">
        <v>17.957999999999998</v>
      </c>
      <c r="O91" s="47">
        <v>393.39699999999999</v>
      </c>
    </row>
    <row r="92" spans="1:15" x14ac:dyDescent="0.25">
      <c r="A92" s="19" t="s">
        <v>15</v>
      </c>
      <c r="B92" s="19" t="s">
        <v>16</v>
      </c>
      <c r="C92" s="18" t="s">
        <v>57</v>
      </c>
      <c r="D92" s="18"/>
      <c r="E92" s="18" t="s">
        <v>18</v>
      </c>
      <c r="F92" s="32">
        <f t="shared" si="4"/>
        <v>126.98433333333332</v>
      </c>
      <c r="G92" s="47">
        <v>0.72299999999999998</v>
      </c>
      <c r="H92" s="47" t="s">
        <v>64</v>
      </c>
      <c r="I92" s="47">
        <v>942.3</v>
      </c>
      <c r="J92" s="47" t="s">
        <v>64</v>
      </c>
      <c r="K92" s="47">
        <v>7.2629999999999999</v>
      </c>
      <c r="L92" s="47">
        <v>3.2879999999999998</v>
      </c>
      <c r="M92" s="47">
        <v>3.3410000000000002</v>
      </c>
      <c r="N92" s="47">
        <v>5.3559999999999999</v>
      </c>
      <c r="O92" s="47">
        <v>372.25599999999997</v>
      </c>
    </row>
    <row r="93" spans="1:15" x14ac:dyDescent="0.25">
      <c r="A93" s="19" t="s">
        <v>15</v>
      </c>
      <c r="B93" s="19" t="s">
        <v>16</v>
      </c>
      <c r="C93" s="18" t="s">
        <v>119</v>
      </c>
      <c r="D93" s="18"/>
      <c r="E93" s="18" t="s">
        <v>18</v>
      </c>
      <c r="F93" s="32">
        <f t="shared" si="4"/>
        <v>116.32566666666666</v>
      </c>
      <c r="G93" s="47" t="s">
        <v>64</v>
      </c>
      <c r="H93" s="47" t="s">
        <v>64</v>
      </c>
      <c r="I93" s="47" t="s">
        <v>64</v>
      </c>
      <c r="J93" s="47" t="s">
        <v>64</v>
      </c>
      <c r="K93" s="47">
        <v>31.58</v>
      </c>
      <c r="L93" s="47">
        <v>37.164000000000001</v>
      </c>
      <c r="M93" s="47">
        <v>14.308999999999999</v>
      </c>
      <c r="N93" s="47">
        <v>20.332999999999998</v>
      </c>
      <c r="O93" s="47">
        <v>314.33499999999998</v>
      </c>
    </row>
    <row r="94" spans="1:15" x14ac:dyDescent="0.25">
      <c r="A94" s="19" t="s">
        <v>15</v>
      </c>
      <c r="B94" s="19" t="s">
        <v>16</v>
      </c>
      <c r="C94" s="18" t="s">
        <v>82</v>
      </c>
      <c r="D94" s="18"/>
      <c r="E94" s="18" t="s">
        <v>18</v>
      </c>
      <c r="F94" s="32">
        <f t="shared" si="4"/>
        <v>116.32033333333334</v>
      </c>
      <c r="G94" s="47">
        <v>1.889</v>
      </c>
      <c r="H94" s="47">
        <v>76.081999999999994</v>
      </c>
      <c r="I94" s="47">
        <v>33.267000000000003</v>
      </c>
      <c r="J94" s="47" t="s">
        <v>64</v>
      </c>
      <c r="K94" s="47">
        <v>14.864000000000001</v>
      </c>
      <c r="L94" s="47" t="s">
        <v>64</v>
      </c>
      <c r="M94" s="47">
        <v>348.96100000000001</v>
      </c>
      <c r="N94" s="47" t="s">
        <v>64</v>
      </c>
      <c r="O94" s="47" t="s">
        <v>64</v>
      </c>
    </row>
    <row r="95" spans="1:15" x14ac:dyDescent="0.25">
      <c r="A95" s="19" t="s">
        <v>15</v>
      </c>
      <c r="B95" s="19" t="s">
        <v>16</v>
      </c>
      <c r="C95" s="18" t="s">
        <v>267</v>
      </c>
      <c r="D95" s="18"/>
      <c r="E95" s="18" t="s">
        <v>18</v>
      </c>
      <c r="F95" s="32">
        <f t="shared" si="4"/>
        <v>95.243000000000009</v>
      </c>
      <c r="G95" s="47" t="s">
        <v>64</v>
      </c>
      <c r="H95" s="47" t="s">
        <v>64</v>
      </c>
      <c r="I95" s="47" t="s">
        <v>64</v>
      </c>
      <c r="J95" s="47">
        <v>23.661000000000001</v>
      </c>
      <c r="K95" s="47">
        <v>3.516</v>
      </c>
      <c r="L95" s="47">
        <v>63.116999999999997</v>
      </c>
      <c r="M95" s="47">
        <v>11.435</v>
      </c>
      <c r="N95" s="47">
        <v>196.745</v>
      </c>
      <c r="O95" s="47">
        <v>77.549000000000007</v>
      </c>
    </row>
    <row r="96" spans="1:15" x14ac:dyDescent="0.25">
      <c r="A96" s="19" t="s">
        <v>15</v>
      </c>
      <c r="B96" s="19" t="s">
        <v>16</v>
      </c>
      <c r="C96" s="18" t="s">
        <v>180</v>
      </c>
      <c r="D96" s="18"/>
      <c r="E96" s="18" t="s">
        <v>18</v>
      </c>
      <c r="F96" s="32">
        <f t="shared" si="4"/>
        <v>81.248000000000005</v>
      </c>
      <c r="G96" s="47" t="s">
        <v>64</v>
      </c>
      <c r="H96" s="47">
        <v>4.556</v>
      </c>
      <c r="I96" s="47">
        <v>48.808999999999997</v>
      </c>
      <c r="J96" s="47">
        <v>61.259</v>
      </c>
      <c r="K96" s="47">
        <v>8.5220000000000002</v>
      </c>
      <c r="L96" s="47">
        <v>4.5839999999999996</v>
      </c>
      <c r="M96" s="47">
        <v>54.725999999999999</v>
      </c>
      <c r="N96" s="47">
        <v>29.315000000000001</v>
      </c>
      <c r="O96" s="47">
        <v>159.703</v>
      </c>
    </row>
    <row r="97" spans="1:15" x14ac:dyDescent="0.25">
      <c r="A97" s="19" t="s">
        <v>15</v>
      </c>
      <c r="B97" s="19" t="s">
        <v>16</v>
      </c>
      <c r="C97" s="18" t="s">
        <v>70</v>
      </c>
      <c r="D97" s="18"/>
      <c r="E97" s="18" t="s">
        <v>18</v>
      </c>
      <c r="F97" s="32">
        <f t="shared" si="4"/>
        <v>80.823333333333323</v>
      </c>
      <c r="G97" s="47" t="s">
        <v>64</v>
      </c>
      <c r="H97" s="47">
        <v>14.617000000000001</v>
      </c>
      <c r="I97" s="47">
        <v>16.887</v>
      </c>
      <c r="J97" s="47">
        <v>449.81099999999998</v>
      </c>
      <c r="K97" s="47">
        <v>2.4870000000000001</v>
      </c>
      <c r="L97" s="47">
        <v>21.885999999999999</v>
      </c>
      <c r="M97" s="47">
        <v>146.50299999999999</v>
      </c>
      <c r="N97" s="47">
        <v>54.497999999999998</v>
      </c>
      <c r="O97" s="47">
        <v>41.469000000000001</v>
      </c>
    </row>
    <row r="98" spans="1:15" x14ac:dyDescent="0.25">
      <c r="A98" s="19" t="s">
        <v>15</v>
      </c>
      <c r="B98" s="19" t="s">
        <v>16</v>
      </c>
      <c r="C98" s="18" t="s">
        <v>111</v>
      </c>
      <c r="D98" s="18"/>
      <c r="E98" s="18" t="s">
        <v>18</v>
      </c>
      <c r="F98" s="32">
        <f t="shared" si="4"/>
        <v>76.834999999999994</v>
      </c>
      <c r="G98" s="47">
        <v>15.15</v>
      </c>
      <c r="H98" s="47">
        <v>3.3149999999999999</v>
      </c>
      <c r="I98" s="47" t="s">
        <v>64</v>
      </c>
      <c r="J98" s="47">
        <v>247.25700000000001</v>
      </c>
      <c r="K98" s="47">
        <v>241.084</v>
      </c>
      <c r="L98" s="47">
        <v>28.466000000000001</v>
      </c>
      <c r="M98" s="47">
        <v>81.891000000000005</v>
      </c>
      <c r="N98" s="47">
        <v>111.27800000000001</v>
      </c>
      <c r="O98" s="47">
        <v>37.335999999999999</v>
      </c>
    </row>
    <row r="99" spans="1:15" x14ac:dyDescent="0.25">
      <c r="A99" s="19" t="s">
        <v>15</v>
      </c>
      <c r="B99" s="19" t="s">
        <v>16</v>
      </c>
      <c r="C99" s="18" t="s">
        <v>129</v>
      </c>
      <c r="D99" s="18"/>
      <c r="E99" s="18" t="s">
        <v>18</v>
      </c>
      <c r="F99" s="32">
        <f t="shared" si="4"/>
        <v>76.36366666666666</v>
      </c>
      <c r="G99" s="47">
        <v>5.9020000000000001</v>
      </c>
      <c r="H99" s="47" t="s">
        <v>64</v>
      </c>
      <c r="I99" s="47" t="s">
        <v>64</v>
      </c>
      <c r="J99" s="47">
        <v>6.867</v>
      </c>
      <c r="K99" s="47" t="s">
        <v>64</v>
      </c>
      <c r="L99" s="47" t="s">
        <v>64</v>
      </c>
      <c r="M99" s="47">
        <v>227.92</v>
      </c>
      <c r="N99" s="47">
        <v>0.01</v>
      </c>
      <c r="O99" s="47">
        <v>1.161</v>
      </c>
    </row>
    <row r="100" spans="1:15" x14ac:dyDescent="0.25">
      <c r="A100" s="19" t="s">
        <v>15</v>
      </c>
      <c r="B100" s="19" t="s">
        <v>16</v>
      </c>
      <c r="C100" s="18" t="s">
        <v>72</v>
      </c>
      <c r="D100" s="18"/>
      <c r="E100" s="18" t="s">
        <v>18</v>
      </c>
      <c r="F100" s="32">
        <f t="shared" si="4"/>
        <v>71.072000000000003</v>
      </c>
      <c r="G100" s="47">
        <v>290.29300000000001</v>
      </c>
      <c r="H100" s="47">
        <v>1721.759</v>
      </c>
      <c r="I100" s="47">
        <v>8.8490000000000002</v>
      </c>
      <c r="J100" s="47">
        <v>6.367</v>
      </c>
      <c r="K100" s="47">
        <v>4.9000000000000002E-2</v>
      </c>
      <c r="L100" s="47">
        <v>12.032999999999999</v>
      </c>
      <c r="M100" s="47">
        <v>78.106999999999999</v>
      </c>
      <c r="N100" s="47">
        <v>34.139000000000003</v>
      </c>
      <c r="O100" s="47">
        <v>100.97</v>
      </c>
    </row>
    <row r="101" spans="1:15" x14ac:dyDescent="0.25">
      <c r="A101" s="19" t="s">
        <v>15</v>
      </c>
      <c r="B101" s="19" t="s">
        <v>16</v>
      </c>
      <c r="C101" s="18" t="s">
        <v>114</v>
      </c>
      <c r="D101" s="18"/>
      <c r="E101" s="18" t="s">
        <v>18</v>
      </c>
      <c r="F101" s="32">
        <f t="shared" si="4"/>
        <v>56.854333333333329</v>
      </c>
      <c r="G101" s="47">
        <v>2.2930000000000001</v>
      </c>
      <c r="H101" s="47">
        <v>8.5809999999999995</v>
      </c>
      <c r="I101" s="47">
        <v>11.272</v>
      </c>
      <c r="J101" s="47">
        <v>0.312</v>
      </c>
      <c r="K101" s="47">
        <v>6.1360000000000001</v>
      </c>
      <c r="L101" s="47">
        <v>65.450999999999993</v>
      </c>
      <c r="M101" s="47">
        <v>32.47</v>
      </c>
      <c r="N101" s="47">
        <v>40.753999999999998</v>
      </c>
      <c r="O101" s="47">
        <v>97.338999999999999</v>
      </c>
    </row>
    <row r="102" spans="1:15" x14ac:dyDescent="0.25">
      <c r="A102" s="19" t="s">
        <v>15</v>
      </c>
      <c r="B102" s="19" t="s">
        <v>16</v>
      </c>
      <c r="C102" s="18" t="s">
        <v>122</v>
      </c>
      <c r="D102" s="18"/>
      <c r="E102" s="18" t="s">
        <v>18</v>
      </c>
      <c r="F102" s="32">
        <f t="shared" si="4"/>
        <v>55.592333333333336</v>
      </c>
      <c r="G102" s="47">
        <v>14.458</v>
      </c>
      <c r="H102" s="47">
        <v>59.073999999999998</v>
      </c>
      <c r="I102" s="47" t="s">
        <v>64</v>
      </c>
      <c r="J102" s="47" t="s">
        <v>64</v>
      </c>
      <c r="K102" s="47">
        <v>40.981000000000002</v>
      </c>
      <c r="L102" s="47">
        <v>49.841000000000001</v>
      </c>
      <c r="M102" s="47">
        <v>26.977</v>
      </c>
      <c r="N102" s="47">
        <v>81.668000000000006</v>
      </c>
      <c r="O102" s="47">
        <v>58.131999999999998</v>
      </c>
    </row>
    <row r="103" spans="1:15" x14ac:dyDescent="0.25">
      <c r="A103" s="19" t="s">
        <v>15</v>
      </c>
      <c r="B103" s="19" t="s">
        <v>16</v>
      </c>
      <c r="C103" s="18" t="s">
        <v>99</v>
      </c>
      <c r="D103" s="18"/>
      <c r="E103" s="18" t="s">
        <v>18</v>
      </c>
      <c r="F103" s="32">
        <f t="shared" si="4"/>
        <v>50.045000000000009</v>
      </c>
      <c r="G103" s="47">
        <v>44.944000000000003</v>
      </c>
      <c r="H103" s="47">
        <v>43.972999999999999</v>
      </c>
      <c r="I103" s="47">
        <v>47.88</v>
      </c>
      <c r="J103" s="47">
        <v>66.337000000000003</v>
      </c>
      <c r="K103" s="47">
        <v>15.558999999999999</v>
      </c>
      <c r="L103" s="47">
        <v>26.974</v>
      </c>
      <c r="M103" s="47">
        <v>92.269000000000005</v>
      </c>
      <c r="N103" s="47">
        <v>30.672999999999998</v>
      </c>
      <c r="O103" s="47">
        <v>27.193000000000001</v>
      </c>
    </row>
    <row r="104" spans="1:15" x14ac:dyDescent="0.25">
      <c r="A104" s="19" t="s">
        <v>15</v>
      </c>
      <c r="B104" s="19" t="s">
        <v>16</v>
      </c>
      <c r="C104" s="18" t="s">
        <v>153</v>
      </c>
      <c r="D104" s="18"/>
      <c r="E104" s="18" t="s">
        <v>18</v>
      </c>
      <c r="F104" s="32">
        <f t="shared" si="4"/>
        <v>46.623333333333335</v>
      </c>
      <c r="G104" s="47">
        <v>4.444</v>
      </c>
      <c r="H104" s="47">
        <v>3.9209999999999998</v>
      </c>
      <c r="I104" s="47">
        <v>19.510999999999999</v>
      </c>
      <c r="J104" s="47">
        <v>22.2</v>
      </c>
      <c r="K104" s="47">
        <v>1.1850000000000001</v>
      </c>
      <c r="L104" s="47">
        <v>8.2040000000000006</v>
      </c>
      <c r="M104" s="47">
        <v>29.829000000000001</v>
      </c>
      <c r="N104" s="47">
        <v>90.774000000000001</v>
      </c>
      <c r="O104" s="47">
        <v>19.266999999999999</v>
      </c>
    </row>
    <row r="105" spans="1:15" x14ac:dyDescent="0.25">
      <c r="A105" s="19" t="s">
        <v>15</v>
      </c>
      <c r="B105" s="19" t="s">
        <v>16</v>
      </c>
      <c r="C105" s="18" t="s">
        <v>134</v>
      </c>
      <c r="D105" s="18"/>
      <c r="E105" s="18" t="s">
        <v>18</v>
      </c>
      <c r="F105" s="32">
        <f t="shared" si="4"/>
        <v>45.896999999999998</v>
      </c>
      <c r="G105" s="47">
        <v>0.193</v>
      </c>
      <c r="H105" s="47" t="s">
        <v>64</v>
      </c>
      <c r="I105" s="47">
        <v>0.224</v>
      </c>
      <c r="J105" s="47">
        <v>1.0229999999999999</v>
      </c>
      <c r="K105" s="47" t="s">
        <v>64</v>
      </c>
      <c r="L105" s="47" t="s">
        <v>64</v>
      </c>
      <c r="M105" s="47">
        <v>34.533000000000001</v>
      </c>
      <c r="N105" s="47" t="s">
        <v>64</v>
      </c>
      <c r="O105" s="47">
        <v>103.158</v>
      </c>
    </row>
    <row r="106" spans="1:15" x14ac:dyDescent="0.25">
      <c r="A106" s="19" t="s">
        <v>15</v>
      </c>
      <c r="B106" s="19" t="s">
        <v>16</v>
      </c>
      <c r="C106" s="18" t="s">
        <v>106</v>
      </c>
      <c r="D106" s="18"/>
      <c r="E106" s="18" t="s">
        <v>18</v>
      </c>
      <c r="F106" s="32">
        <f t="shared" si="4"/>
        <v>42.491333333333337</v>
      </c>
      <c r="G106" s="47">
        <v>16.126000000000001</v>
      </c>
      <c r="H106" s="47">
        <v>0.10199999999999999</v>
      </c>
      <c r="I106" s="47" t="s">
        <v>64</v>
      </c>
      <c r="J106" s="47" t="s">
        <v>64</v>
      </c>
      <c r="K106" s="47">
        <v>1.258</v>
      </c>
      <c r="L106" s="47">
        <v>11.624000000000001</v>
      </c>
      <c r="M106" s="47">
        <v>1.825</v>
      </c>
      <c r="N106" s="47">
        <v>11.145</v>
      </c>
      <c r="O106" s="47">
        <v>114.504</v>
      </c>
    </row>
    <row r="107" spans="1:15" x14ac:dyDescent="0.25">
      <c r="A107" s="19" t="s">
        <v>15</v>
      </c>
      <c r="B107" s="19" t="s">
        <v>16</v>
      </c>
      <c r="C107" s="18" t="s">
        <v>102</v>
      </c>
      <c r="D107" s="18"/>
      <c r="E107" s="18" t="s">
        <v>18</v>
      </c>
      <c r="F107" s="32">
        <f t="shared" si="4"/>
        <v>31.029666666666667</v>
      </c>
      <c r="G107" s="47">
        <v>27.341999999999999</v>
      </c>
      <c r="H107" s="47" t="s">
        <v>64</v>
      </c>
      <c r="I107" s="47">
        <v>2.246</v>
      </c>
      <c r="J107" s="47">
        <v>1.8879999999999999</v>
      </c>
      <c r="K107" s="47">
        <v>4.2779999999999996</v>
      </c>
      <c r="L107" s="47">
        <v>8.5259999999999998</v>
      </c>
      <c r="M107" s="47">
        <v>3.9860000000000002</v>
      </c>
      <c r="N107" s="47">
        <v>47.656999999999996</v>
      </c>
      <c r="O107" s="47">
        <v>41.445999999999998</v>
      </c>
    </row>
    <row r="108" spans="1:15" x14ac:dyDescent="0.25">
      <c r="A108" s="19" t="s">
        <v>15</v>
      </c>
      <c r="B108" s="19" t="s">
        <v>16</v>
      </c>
      <c r="C108" s="18" t="s">
        <v>156</v>
      </c>
      <c r="D108" s="18"/>
      <c r="E108" s="18" t="s">
        <v>18</v>
      </c>
      <c r="F108" s="32">
        <f t="shared" si="4"/>
        <v>29.657</v>
      </c>
      <c r="G108" s="47" t="s">
        <v>64</v>
      </c>
      <c r="H108" s="47" t="s">
        <v>64</v>
      </c>
      <c r="I108" s="47" t="s">
        <v>64</v>
      </c>
      <c r="J108" s="47" t="s">
        <v>64</v>
      </c>
      <c r="K108" s="47" t="s">
        <v>64</v>
      </c>
      <c r="L108" s="47" t="s">
        <v>64</v>
      </c>
      <c r="M108" s="47">
        <v>4.7140000000000004</v>
      </c>
      <c r="N108" s="47">
        <v>7.423</v>
      </c>
      <c r="O108" s="47">
        <v>76.834000000000003</v>
      </c>
    </row>
    <row r="109" spans="1:15" x14ac:dyDescent="0.25">
      <c r="A109" s="19" t="s">
        <v>15</v>
      </c>
      <c r="B109" s="19" t="s">
        <v>16</v>
      </c>
      <c r="C109" s="18" t="s">
        <v>113</v>
      </c>
      <c r="D109" s="18"/>
      <c r="E109" s="18" t="s">
        <v>18</v>
      </c>
      <c r="F109" s="32">
        <f t="shared" si="4"/>
        <v>21.781333333333333</v>
      </c>
      <c r="G109" s="47" t="s">
        <v>64</v>
      </c>
      <c r="H109" s="47" t="s">
        <v>64</v>
      </c>
      <c r="I109" s="47" t="s">
        <v>64</v>
      </c>
      <c r="J109" s="47" t="s">
        <v>64</v>
      </c>
      <c r="K109" s="47" t="s">
        <v>64</v>
      </c>
      <c r="L109" s="47" t="s">
        <v>64</v>
      </c>
      <c r="M109" s="47">
        <v>3.7869999999999999</v>
      </c>
      <c r="N109" s="47">
        <v>59.491</v>
      </c>
      <c r="O109" s="47">
        <v>2.0659999999999998</v>
      </c>
    </row>
    <row r="110" spans="1:15" x14ac:dyDescent="0.25">
      <c r="A110" s="19" t="s">
        <v>15</v>
      </c>
      <c r="B110" s="19" t="s">
        <v>16</v>
      </c>
      <c r="C110" s="18" t="s">
        <v>68</v>
      </c>
      <c r="D110" s="18"/>
      <c r="E110" s="18" t="s">
        <v>18</v>
      </c>
      <c r="F110" s="32">
        <f t="shared" si="4"/>
        <v>21.337666666666667</v>
      </c>
      <c r="G110" s="47" t="s">
        <v>64</v>
      </c>
      <c r="H110" s="47">
        <v>0.13200000000000001</v>
      </c>
      <c r="I110" s="47">
        <v>5.806</v>
      </c>
      <c r="J110" s="47">
        <v>1.292</v>
      </c>
      <c r="K110" s="47" t="s">
        <v>64</v>
      </c>
      <c r="L110" s="47">
        <v>1.821</v>
      </c>
      <c r="M110" s="47">
        <v>1.655</v>
      </c>
      <c r="N110" s="47">
        <v>1.8759999999999999</v>
      </c>
      <c r="O110" s="47">
        <v>60.481999999999999</v>
      </c>
    </row>
    <row r="111" spans="1:15" x14ac:dyDescent="0.25">
      <c r="A111" s="19" t="s">
        <v>15</v>
      </c>
      <c r="B111" s="19" t="s">
        <v>16</v>
      </c>
      <c r="C111" s="18" t="s">
        <v>86</v>
      </c>
      <c r="D111" s="18"/>
      <c r="E111" s="18" t="s">
        <v>18</v>
      </c>
      <c r="F111" s="32">
        <f t="shared" si="4"/>
        <v>21.183666666666667</v>
      </c>
      <c r="G111" s="47">
        <v>3.0409999999999999</v>
      </c>
      <c r="H111" s="47" t="s">
        <v>64</v>
      </c>
      <c r="I111" s="47" t="s">
        <v>64</v>
      </c>
      <c r="J111" s="47">
        <v>23.696999999999999</v>
      </c>
      <c r="K111" s="47">
        <v>65.209999999999994</v>
      </c>
      <c r="L111" s="47">
        <v>0.74</v>
      </c>
      <c r="M111" s="47">
        <v>50.274000000000001</v>
      </c>
      <c r="N111" s="47">
        <v>2.5939999999999999</v>
      </c>
      <c r="O111" s="47">
        <v>10.683</v>
      </c>
    </row>
    <row r="112" spans="1:15" x14ac:dyDescent="0.25">
      <c r="A112" s="19" t="s">
        <v>15</v>
      </c>
      <c r="B112" s="19" t="s">
        <v>16</v>
      </c>
      <c r="C112" s="18" t="s">
        <v>137</v>
      </c>
      <c r="D112" s="18"/>
      <c r="E112" s="18" t="s">
        <v>18</v>
      </c>
      <c r="F112" s="32">
        <f t="shared" si="4"/>
        <v>18.97433333333333</v>
      </c>
      <c r="G112" s="47">
        <v>10.353999999999999</v>
      </c>
      <c r="H112" s="47">
        <v>44.082000000000001</v>
      </c>
      <c r="I112" s="47">
        <v>99.695999999999998</v>
      </c>
      <c r="J112" s="47">
        <v>72.037999999999997</v>
      </c>
      <c r="K112" s="47" t="s">
        <v>64</v>
      </c>
      <c r="L112" s="47" t="s">
        <v>64</v>
      </c>
      <c r="M112" s="47">
        <v>47.674999999999997</v>
      </c>
      <c r="N112" s="47">
        <v>9.2479999999999993</v>
      </c>
      <c r="O112" s="47" t="s">
        <v>64</v>
      </c>
    </row>
    <row r="113" spans="1:15" x14ac:dyDescent="0.25">
      <c r="A113" s="19" t="s">
        <v>15</v>
      </c>
      <c r="B113" s="19" t="s">
        <v>16</v>
      </c>
      <c r="C113" s="18" t="s">
        <v>141</v>
      </c>
      <c r="D113" s="18"/>
      <c r="E113" s="18" t="s">
        <v>18</v>
      </c>
      <c r="F113" s="32">
        <f t="shared" si="4"/>
        <v>18.354666666666667</v>
      </c>
      <c r="G113" s="47" t="s">
        <v>64</v>
      </c>
      <c r="H113" s="47">
        <v>54.997999999999998</v>
      </c>
      <c r="I113" s="47" t="s">
        <v>64</v>
      </c>
      <c r="J113" s="47" t="s">
        <v>64</v>
      </c>
      <c r="K113" s="47" t="s">
        <v>64</v>
      </c>
      <c r="L113" s="47">
        <v>14.483000000000001</v>
      </c>
      <c r="M113" s="47">
        <v>55.064</v>
      </c>
      <c r="N113" s="47" t="s">
        <v>64</v>
      </c>
      <c r="O113" s="47" t="s">
        <v>64</v>
      </c>
    </row>
    <row r="114" spans="1:15" x14ac:dyDescent="0.25">
      <c r="A114" s="19" t="s">
        <v>15</v>
      </c>
      <c r="B114" s="19" t="s">
        <v>16</v>
      </c>
      <c r="C114" s="18" t="s">
        <v>110</v>
      </c>
      <c r="D114" s="18"/>
      <c r="E114" s="18" t="s">
        <v>18</v>
      </c>
      <c r="F114" s="32">
        <f t="shared" si="4"/>
        <v>18.325999999999997</v>
      </c>
      <c r="G114" s="47">
        <v>6.319</v>
      </c>
      <c r="H114" s="47">
        <v>18.759</v>
      </c>
      <c r="I114" s="47">
        <v>2.3119999999999998</v>
      </c>
      <c r="J114" s="47">
        <v>8.7240000000000002</v>
      </c>
      <c r="K114" s="47">
        <v>117.08499999999999</v>
      </c>
      <c r="L114" s="47">
        <v>35.74</v>
      </c>
      <c r="M114" s="47">
        <v>26.521999999999998</v>
      </c>
      <c r="N114" s="47">
        <v>21.850999999999999</v>
      </c>
      <c r="O114" s="47">
        <v>6.6050000000000004</v>
      </c>
    </row>
    <row r="115" spans="1:15" x14ac:dyDescent="0.25">
      <c r="A115" s="19" t="s">
        <v>15</v>
      </c>
      <c r="B115" s="19" t="s">
        <v>16</v>
      </c>
      <c r="C115" s="18" t="s">
        <v>75</v>
      </c>
      <c r="D115" s="18"/>
      <c r="E115" s="18" t="s">
        <v>18</v>
      </c>
      <c r="F115" s="32">
        <f t="shared" si="4"/>
        <v>16.471666666666668</v>
      </c>
      <c r="G115" s="47">
        <v>5.1619999999999999</v>
      </c>
      <c r="H115" s="47">
        <v>2.3380000000000001</v>
      </c>
      <c r="I115" s="47" t="s">
        <v>64</v>
      </c>
      <c r="J115" s="47">
        <v>33.354999999999997</v>
      </c>
      <c r="K115" s="47">
        <v>3.0289999999999999</v>
      </c>
      <c r="L115" s="47" t="s">
        <v>64</v>
      </c>
      <c r="M115" s="47" t="s">
        <v>64</v>
      </c>
      <c r="N115" s="47">
        <v>11.465</v>
      </c>
      <c r="O115" s="47">
        <v>37.950000000000003</v>
      </c>
    </row>
    <row r="116" spans="1:15" x14ac:dyDescent="0.25">
      <c r="A116" s="19" t="s">
        <v>15</v>
      </c>
      <c r="B116" s="19" t="s">
        <v>16</v>
      </c>
      <c r="C116" s="18" t="s">
        <v>151</v>
      </c>
      <c r="D116" s="18"/>
      <c r="E116" s="18" t="s">
        <v>18</v>
      </c>
      <c r="F116" s="32">
        <f t="shared" si="4"/>
        <v>16.194333333333333</v>
      </c>
      <c r="G116" s="47">
        <v>77.165999999999997</v>
      </c>
      <c r="H116" s="47" t="s">
        <v>64</v>
      </c>
      <c r="I116" s="47">
        <v>0.20699999999999999</v>
      </c>
      <c r="J116" s="47" t="s">
        <v>64</v>
      </c>
      <c r="K116" s="47" t="s">
        <v>64</v>
      </c>
      <c r="L116" s="47" t="s">
        <v>64</v>
      </c>
      <c r="M116" s="47">
        <v>1.0609999999999999</v>
      </c>
      <c r="N116" s="47">
        <v>5</v>
      </c>
      <c r="O116" s="47">
        <v>42.521999999999998</v>
      </c>
    </row>
    <row r="117" spans="1:15" x14ac:dyDescent="0.25">
      <c r="A117" s="19" t="s">
        <v>15</v>
      </c>
      <c r="B117" s="19" t="s">
        <v>16</v>
      </c>
      <c r="C117" s="18" t="s">
        <v>79</v>
      </c>
      <c r="D117" s="18"/>
      <c r="E117" s="18" t="s">
        <v>18</v>
      </c>
      <c r="F117" s="32">
        <f t="shared" si="4"/>
        <v>15.641</v>
      </c>
      <c r="G117" s="47" t="s">
        <v>64</v>
      </c>
      <c r="H117" s="47">
        <v>1.647</v>
      </c>
      <c r="I117" s="47" t="s">
        <v>64</v>
      </c>
      <c r="J117" s="47">
        <v>23.876000000000001</v>
      </c>
      <c r="K117" s="47" t="s">
        <v>64</v>
      </c>
      <c r="L117" s="47">
        <v>3.3359999999999999</v>
      </c>
      <c r="M117" s="47">
        <v>46.74</v>
      </c>
      <c r="N117" s="47" t="s">
        <v>64</v>
      </c>
      <c r="O117" s="47">
        <v>0.183</v>
      </c>
    </row>
    <row r="118" spans="1:15" x14ac:dyDescent="0.25">
      <c r="A118" s="19" t="s">
        <v>15</v>
      </c>
      <c r="B118" s="19" t="s">
        <v>16</v>
      </c>
      <c r="C118" s="18" t="s">
        <v>157</v>
      </c>
      <c r="D118" s="18"/>
      <c r="E118" s="18" t="s">
        <v>18</v>
      </c>
      <c r="F118" s="32">
        <f t="shared" si="4"/>
        <v>14.460999999999999</v>
      </c>
      <c r="G118" s="47" t="s">
        <v>64</v>
      </c>
      <c r="H118" s="47" t="s">
        <v>64</v>
      </c>
      <c r="I118" s="47">
        <v>239.959</v>
      </c>
      <c r="J118" s="47">
        <v>0.64400000000000002</v>
      </c>
      <c r="K118" s="47">
        <v>11.518000000000001</v>
      </c>
      <c r="L118" s="47">
        <v>7.77</v>
      </c>
      <c r="M118" s="47">
        <v>3.2629999999999999</v>
      </c>
      <c r="N118" s="47">
        <v>28.957000000000001</v>
      </c>
      <c r="O118" s="47">
        <v>11.163</v>
      </c>
    </row>
    <row r="119" spans="1:15" x14ac:dyDescent="0.25">
      <c r="A119" s="19" t="s">
        <v>15</v>
      </c>
      <c r="B119" s="19" t="s">
        <v>16</v>
      </c>
      <c r="C119" s="18" t="s">
        <v>206</v>
      </c>
      <c r="D119" s="18"/>
      <c r="E119" s="18" t="s">
        <v>18</v>
      </c>
      <c r="F119" s="32">
        <f t="shared" si="4"/>
        <v>11.721000000000002</v>
      </c>
      <c r="G119" s="47" t="s">
        <v>64</v>
      </c>
      <c r="H119" s="47" t="s">
        <v>64</v>
      </c>
      <c r="I119" s="47" t="s">
        <v>64</v>
      </c>
      <c r="J119" s="47" t="s">
        <v>64</v>
      </c>
      <c r="K119" s="47" t="s">
        <v>64</v>
      </c>
      <c r="L119" s="47">
        <v>29.053000000000001</v>
      </c>
      <c r="M119" s="47">
        <v>3.2130000000000001</v>
      </c>
      <c r="N119" s="47">
        <v>18.841000000000001</v>
      </c>
      <c r="O119" s="47">
        <v>13.109</v>
      </c>
    </row>
    <row r="120" spans="1:15" x14ac:dyDescent="0.25">
      <c r="A120" s="19" t="s">
        <v>15</v>
      </c>
      <c r="B120" s="19" t="s">
        <v>16</v>
      </c>
      <c r="C120" s="18" t="s">
        <v>171</v>
      </c>
      <c r="D120" s="18"/>
      <c r="E120" s="18" t="s">
        <v>18</v>
      </c>
      <c r="F120" s="32">
        <f t="shared" si="4"/>
        <v>9.3483333333333345</v>
      </c>
      <c r="G120" s="47" t="s">
        <v>64</v>
      </c>
      <c r="H120" s="47" t="s">
        <v>64</v>
      </c>
      <c r="I120" s="47" t="s">
        <v>64</v>
      </c>
      <c r="J120" s="47" t="s">
        <v>64</v>
      </c>
      <c r="K120" s="47">
        <v>0.11899999999999999</v>
      </c>
      <c r="L120" s="47" t="s">
        <v>64</v>
      </c>
      <c r="M120" s="47" t="s">
        <v>64</v>
      </c>
      <c r="N120" s="47" t="s">
        <v>64</v>
      </c>
      <c r="O120" s="47">
        <v>28.045000000000002</v>
      </c>
    </row>
    <row r="121" spans="1:15" x14ac:dyDescent="0.25">
      <c r="A121" s="19" t="s">
        <v>15</v>
      </c>
      <c r="B121" s="19" t="s">
        <v>16</v>
      </c>
      <c r="C121" s="18" t="s">
        <v>66</v>
      </c>
      <c r="D121" s="18"/>
      <c r="E121" s="18" t="s">
        <v>18</v>
      </c>
      <c r="F121" s="32">
        <f t="shared" si="4"/>
        <v>9.3326666666666664</v>
      </c>
      <c r="G121" s="47">
        <v>2.242</v>
      </c>
      <c r="H121" s="47">
        <v>1.6830000000000001</v>
      </c>
      <c r="I121" s="47">
        <v>7.5650000000000004</v>
      </c>
      <c r="J121" s="47">
        <v>8.2240000000000002</v>
      </c>
      <c r="K121" s="47">
        <v>103.785</v>
      </c>
      <c r="L121" s="47">
        <v>12.173</v>
      </c>
      <c r="M121" s="47" t="s">
        <v>64</v>
      </c>
      <c r="N121" s="47" t="s">
        <v>64</v>
      </c>
      <c r="O121" s="47">
        <v>27.998000000000001</v>
      </c>
    </row>
    <row r="122" spans="1:15" x14ac:dyDescent="0.25">
      <c r="A122" s="19" t="s">
        <v>15</v>
      </c>
      <c r="B122" s="19" t="s">
        <v>16</v>
      </c>
      <c r="C122" s="18" t="s">
        <v>94</v>
      </c>
      <c r="D122" s="18"/>
      <c r="E122" s="18" t="s">
        <v>18</v>
      </c>
      <c r="F122" s="32">
        <f t="shared" si="4"/>
        <v>8.0743333333333336</v>
      </c>
      <c r="G122" s="47" t="s">
        <v>64</v>
      </c>
      <c r="H122" s="47" t="s">
        <v>64</v>
      </c>
      <c r="I122" s="47" t="s">
        <v>64</v>
      </c>
      <c r="J122" s="47" t="s">
        <v>64</v>
      </c>
      <c r="K122" s="47" t="s">
        <v>64</v>
      </c>
      <c r="L122" s="47" t="s">
        <v>64</v>
      </c>
      <c r="M122" s="47" t="s">
        <v>64</v>
      </c>
      <c r="N122" s="47">
        <v>20.135999999999999</v>
      </c>
      <c r="O122" s="47">
        <v>4.0869999999999997</v>
      </c>
    </row>
    <row r="123" spans="1:15" x14ac:dyDescent="0.25">
      <c r="A123" s="19" t="s">
        <v>15</v>
      </c>
      <c r="B123" s="19" t="s">
        <v>16</v>
      </c>
      <c r="C123" s="18" t="s">
        <v>182</v>
      </c>
      <c r="D123" s="18"/>
      <c r="E123" s="18" t="s">
        <v>18</v>
      </c>
      <c r="F123" s="32">
        <f t="shared" si="4"/>
        <v>7.4406666666666679</v>
      </c>
      <c r="G123" s="47" t="s">
        <v>64</v>
      </c>
      <c r="H123" s="47" t="s">
        <v>64</v>
      </c>
      <c r="I123" s="47" t="s">
        <v>64</v>
      </c>
      <c r="J123" s="47" t="s">
        <v>64</v>
      </c>
      <c r="K123" s="47">
        <v>13.478999999999999</v>
      </c>
      <c r="L123" s="47">
        <v>2.76</v>
      </c>
      <c r="M123" s="47">
        <v>21.068000000000001</v>
      </c>
      <c r="N123" s="47">
        <v>0.14199999999999999</v>
      </c>
      <c r="O123" s="47">
        <v>1.1120000000000001</v>
      </c>
    </row>
    <row r="124" spans="1:15" x14ac:dyDescent="0.25">
      <c r="A124" s="19" t="s">
        <v>15</v>
      </c>
      <c r="B124" s="19" t="s">
        <v>16</v>
      </c>
      <c r="C124" s="18" t="s">
        <v>212</v>
      </c>
      <c r="D124" s="18"/>
      <c r="E124" s="18" t="s">
        <v>18</v>
      </c>
      <c r="F124" s="32">
        <f t="shared" si="4"/>
        <v>6.806</v>
      </c>
      <c r="G124" s="47" t="s">
        <v>64</v>
      </c>
      <c r="H124" s="47" t="s">
        <v>64</v>
      </c>
      <c r="I124" s="47" t="s">
        <v>64</v>
      </c>
      <c r="J124" s="47">
        <v>47.645000000000003</v>
      </c>
      <c r="K124" s="47">
        <v>1.9239999999999999</v>
      </c>
      <c r="L124" s="47">
        <v>2.6440000000000001</v>
      </c>
      <c r="M124" s="47" t="s">
        <v>64</v>
      </c>
      <c r="N124" s="47">
        <v>20.376999999999999</v>
      </c>
      <c r="O124" s="47">
        <v>4.1000000000000002E-2</v>
      </c>
    </row>
    <row r="125" spans="1:15" x14ac:dyDescent="0.25">
      <c r="A125" s="19" t="s">
        <v>15</v>
      </c>
      <c r="B125" s="19" t="s">
        <v>16</v>
      </c>
      <c r="C125" s="18" t="s">
        <v>121</v>
      </c>
      <c r="D125" s="18"/>
      <c r="E125" s="18" t="s">
        <v>18</v>
      </c>
      <c r="F125" s="32">
        <f t="shared" si="4"/>
        <v>5.799666666666667</v>
      </c>
      <c r="G125" s="47">
        <v>1.9279999999999999</v>
      </c>
      <c r="H125" s="47" t="s">
        <v>64</v>
      </c>
      <c r="I125" s="47" t="s">
        <v>64</v>
      </c>
      <c r="J125" s="47" t="s">
        <v>64</v>
      </c>
      <c r="K125" s="47" t="s">
        <v>64</v>
      </c>
      <c r="L125" s="47" t="s">
        <v>64</v>
      </c>
      <c r="M125" s="47">
        <v>17.399000000000001</v>
      </c>
      <c r="N125" s="47" t="s">
        <v>64</v>
      </c>
      <c r="O125" s="47" t="s">
        <v>64</v>
      </c>
    </row>
    <row r="126" spans="1:15" x14ac:dyDescent="0.25">
      <c r="A126" s="19" t="s">
        <v>15</v>
      </c>
      <c r="B126" s="19" t="s">
        <v>16</v>
      </c>
      <c r="C126" s="18" t="s">
        <v>166</v>
      </c>
      <c r="D126" s="18"/>
      <c r="E126" s="18" t="s">
        <v>18</v>
      </c>
      <c r="F126" s="32">
        <f t="shared" si="4"/>
        <v>5.3416666666666659</v>
      </c>
      <c r="G126" s="47" t="s">
        <v>64</v>
      </c>
      <c r="H126" s="47" t="s">
        <v>64</v>
      </c>
      <c r="I126" s="47" t="s">
        <v>64</v>
      </c>
      <c r="J126" s="47">
        <v>21.312000000000001</v>
      </c>
      <c r="K126" s="47" t="s">
        <v>64</v>
      </c>
      <c r="L126" s="47" t="s">
        <v>64</v>
      </c>
      <c r="M126" s="47" t="s">
        <v>64</v>
      </c>
      <c r="N126" s="47">
        <v>2.6019999999999999</v>
      </c>
      <c r="O126" s="47">
        <v>13.423</v>
      </c>
    </row>
    <row r="127" spans="1:15" x14ac:dyDescent="0.25">
      <c r="A127" s="19" t="s">
        <v>15</v>
      </c>
      <c r="B127" s="19" t="s">
        <v>16</v>
      </c>
      <c r="C127" s="18" t="s">
        <v>115</v>
      </c>
      <c r="D127" s="18"/>
      <c r="E127" s="18" t="s">
        <v>18</v>
      </c>
      <c r="F127" s="32">
        <f t="shared" si="4"/>
        <v>5.25</v>
      </c>
      <c r="G127" s="47" t="s">
        <v>64</v>
      </c>
      <c r="H127" s="47" t="s">
        <v>64</v>
      </c>
      <c r="I127" s="47" t="s">
        <v>64</v>
      </c>
      <c r="J127" s="47" t="s">
        <v>64</v>
      </c>
      <c r="K127" s="47" t="s">
        <v>64</v>
      </c>
      <c r="L127" s="47" t="s">
        <v>64</v>
      </c>
      <c r="M127" s="47" t="s">
        <v>64</v>
      </c>
      <c r="N127" s="47">
        <v>15.702999999999999</v>
      </c>
      <c r="O127" s="47">
        <v>4.7E-2</v>
      </c>
    </row>
    <row r="128" spans="1:15" x14ac:dyDescent="0.25">
      <c r="A128" s="19" t="s">
        <v>15</v>
      </c>
      <c r="B128" s="19" t="s">
        <v>16</v>
      </c>
      <c r="C128" s="18" t="s">
        <v>126</v>
      </c>
      <c r="D128" s="18"/>
      <c r="E128" s="18" t="s">
        <v>18</v>
      </c>
      <c r="F128" s="32">
        <f t="shared" si="4"/>
        <v>5.1610000000000005</v>
      </c>
      <c r="G128" s="47">
        <v>88.652000000000001</v>
      </c>
      <c r="H128" s="47">
        <v>39.122999999999998</v>
      </c>
      <c r="I128" s="47">
        <v>60.570999999999998</v>
      </c>
      <c r="J128" s="47">
        <v>1.181</v>
      </c>
      <c r="K128" s="47">
        <v>1.2709999999999999</v>
      </c>
      <c r="L128" s="47" t="s">
        <v>64</v>
      </c>
      <c r="M128" s="47" t="s">
        <v>64</v>
      </c>
      <c r="N128" s="47" t="s">
        <v>64</v>
      </c>
      <c r="O128" s="47">
        <v>15.483000000000001</v>
      </c>
    </row>
    <row r="129" spans="1:15" x14ac:dyDescent="0.25">
      <c r="A129" s="19" t="s">
        <v>15</v>
      </c>
      <c r="B129" s="19" t="s">
        <v>16</v>
      </c>
      <c r="C129" s="18" t="s">
        <v>140</v>
      </c>
      <c r="D129" s="18"/>
      <c r="E129" s="18" t="s">
        <v>18</v>
      </c>
      <c r="F129" s="32">
        <f t="shared" si="4"/>
        <v>4.1373333333333333</v>
      </c>
      <c r="G129" s="47">
        <v>5.7000000000000002E-2</v>
      </c>
      <c r="H129" s="47" t="s">
        <v>64</v>
      </c>
      <c r="I129" s="47">
        <v>183.489</v>
      </c>
      <c r="J129" s="47">
        <v>72.837999999999994</v>
      </c>
      <c r="K129" s="47">
        <v>7.05</v>
      </c>
      <c r="L129" s="47">
        <v>1.5620000000000001</v>
      </c>
      <c r="M129" s="47" t="s">
        <v>64</v>
      </c>
      <c r="N129" s="47">
        <v>4.6539999999999999</v>
      </c>
      <c r="O129" s="47">
        <v>7.758</v>
      </c>
    </row>
    <row r="130" spans="1:15" x14ac:dyDescent="0.25">
      <c r="A130" s="19" t="s">
        <v>15</v>
      </c>
      <c r="B130" s="19" t="s">
        <v>16</v>
      </c>
      <c r="C130" s="18" t="s">
        <v>132</v>
      </c>
      <c r="D130" s="18"/>
      <c r="E130" s="18" t="s">
        <v>18</v>
      </c>
      <c r="F130" s="32">
        <f t="shared" si="4"/>
        <v>3.8729999999999998</v>
      </c>
      <c r="G130" s="47" t="s">
        <v>64</v>
      </c>
      <c r="H130" s="47">
        <v>5.9560000000000004</v>
      </c>
      <c r="I130" s="47" t="s">
        <v>64</v>
      </c>
      <c r="J130" s="47" t="s">
        <v>64</v>
      </c>
      <c r="K130" s="47" t="s">
        <v>64</v>
      </c>
      <c r="L130" s="47" t="s">
        <v>64</v>
      </c>
      <c r="M130" s="47">
        <v>11.619</v>
      </c>
      <c r="N130" s="47" t="s">
        <v>64</v>
      </c>
      <c r="O130" s="47" t="s">
        <v>64</v>
      </c>
    </row>
    <row r="131" spans="1:15" x14ac:dyDescent="0.25">
      <c r="A131" s="19" t="s">
        <v>15</v>
      </c>
      <c r="B131" s="19" t="s">
        <v>16</v>
      </c>
      <c r="C131" s="18" t="s">
        <v>143</v>
      </c>
      <c r="D131" s="18"/>
      <c r="E131" s="18" t="s">
        <v>18</v>
      </c>
      <c r="F131" s="32">
        <f t="shared" si="4"/>
        <v>3.6296666666666666</v>
      </c>
      <c r="G131" s="47" t="s">
        <v>64</v>
      </c>
      <c r="H131" s="47" t="s">
        <v>64</v>
      </c>
      <c r="I131" s="47" t="s">
        <v>64</v>
      </c>
      <c r="J131" s="47" t="s">
        <v>64</v>
      </c>
      <c r="K131" s="47" t="s">
        <v>64</v>
      </c>
      <c r="L131" s="47" t="s">
        <v>64</v>
      </c>
      <c r="M131" s="47" t="s">
        <v>64</v>
      </c>
      <c r="N131" s="47">
        <v>5.34</v>
      </c>
      <c r="O131" s="47">
        <v>5.5490000000000004</v>
      </c>
    </row>
    <row r="132" spans="1:15" x14ac:dyDescent="0.25">
      <c r="A132" s="19" t="s">
        <v>15</v>
      </c>
      <c r="B132" s="19" t="s">
        <v>16</v>
      </c>
      <c r="C132" s="18" t="s">
        <v>194</v>
      </c>
      <c r="D132" s="18"/>
      <c r="E132" s="18" t="s">
        <v>18</v>
      </c>
      <c r="F132" s="32">
        <f t="shared" si="4"/>
        <v>3.0746666666666669</v>
      </c>
      <c r="G132" s="47" t="s">
        <v>64</v>
      </c>
      <c r="H132" s="47" t="s">
        <v>64</v>
      </c>
      <c r="I132" s="47">
        <v>13.785</v>
      </c>
      <c r="J132" s="47">
        <v>37.874000000000002</v>
      </c>
      <c r="K132" s="47" t="s">
        <v>64</v>
      </c>
      <c r="L132" s="47" t="s">
        <v>64</v>
      </c>
      <c r="M132" s="47">
        <v>8.7929999999999993</v>
      </c>
      <c r="N132" s="47">
        <v>0.35199999999999998</v>
      </c>
      <c r="O132" s="47">
        <v>7.9000000000000001E-2</v>
      </c>
    </row>
    <row r="133" spans="1:15" x14ac:dyDescent="0.25">
      <c r="A133" s="19" t="s">
        <v>15</v>
      </c>
      <c r="B133" s="19" t="s">
        <v>16</v>
      </c>
      <c r="C133" s="18" t="s">
        <v>123</v>
      </c>
      <c r="D133" s="18"/>
      <c r="E133" s="18" t="s">
        <v>18</v>
      </c>
      <c r="F133" s="32">
        <f t="shared" si="4"/>
        <v>2.9963333333333337</v>
      </c>
      <c r="G133" s="47" t="s">
        <v>64</v>
      </c>
      <c r="H133" s="47" t="s">
        <v>64</v>
      </c>
      <c r="I133" s="47" t="s">
        <v>64</v>
      </c>
      <c r="J133" s="47" t="s">
        <v>64</v>
      </c>
      <c r="K133" s="47" t="s">
        <v>64</v>
      </c>
      <c r="L133" s="47" t="s">
        <v>64</v>
      </c>
      <c r="M133" s="47" t="s">
        <v>64</v>
      </c>
      <c r="N133" s="47">
        <v>8.65</v>
      </c>
      <c r="O133" s="47">
        <v>0.33900000000000002</v>
      </c>
    </row>
    <row r="134" spans="1:15" x14ac:dyDescent="0.25">
      <c r="A134" s="19" t="s">
        <v>15</v>
      </c>
      <c r="B134" s="19" t="s">
        <v>16</v>
      </c>
      <c r="C134" s="18" t="s">
        <v>160</v>
      </c>
      <c r="D134" s="18"/>
      <c r="E134" s="18" t="s">
        <v>18</v>
      </c>
      <c r="F134" s="32">
        <f t="shared" si="4"/>
        <v>2.9613333333333336</v>
      </c>
      <c r="G134" s="47" t="s">
        <v>64</v>
      </c>
      <c r="H134" s="47" t="s">
        <v>64</v>
      </c>
      <c r="I134" s="47" t="s">
        <v>64</v>
      </c>
      <c r="J134" s="47" t="s">
        <v>64</v>
      </c>
      <c r="K134" s="47" t="s">
        <v>64</v>
      </c>
      <c r="L134" s="47" t="s">
        <v>64</v>
      </c>
      <c r="M134" s="47" t="s">
        <v>64</v>
      </c>
      <c r="N134" s="47" t="s">
        <v>64</v>
      </c>
      <c r="O134" s="47">
        <v>8.8840000000000003</v>
      </c>
    </row>
    <row r="135" spans="1:15" x14ac:dyDescent="0.25">
      <c r="A135" s="19" t="s">
        <v>15</v>
      </c>
      <c r="B135" s="19" t="s">
        <v>16</v>
      </c>
      <c r="C135" s="18" t="s">
        <v>145</v>
      </c>
      <c r="D135" s="18"/>
      <c r="E135" s="18" t="s">
        <v>18</v>
      </c>
      <c r="F135" s="32">
        <f t="shared" ref="F135:F181" si="5">SUM(M135:O135)/3</f>
        <v>2.9343333333333335</v>
      </c>
      <c r="G135" s="47" t="s">
        <v>64</v>
      </c>
      <c r="H135" s="47" t="s">
        <v>64</v>
      </c>
      <c r="I135" s="47">
        <v>50.64</v>
      </c>
      <c r="J135" s="47">
        <v>0.30299999999999999</v>
      </c>
      <c r="K135" s="47" t="s">
        <v>64</v>
      </c>
      <c r="L135" s="47" t="s">
        <v>64</v>
      </c>
      <c r="M135" s="47">
        <v>4.2450000000000001</v>
      </c>
      <c r="N135" s="47" t="s">
        <v>64</v>
      </c>
      <c r="O135" s="47">
        <v>4.5579999999999998</v>
      </c>
    </row>
    <row r="136" spans="1:15" x14ac:dyDescent="0.25">
      <c r="A136" s="19" t="s">
        <v>15</v>
      </c>
      <c r="B136" s="19" t="s">
        <v>16</v>
      </c>
      <c r="C136" s="18" t="s">
        <v>90</v>
      </c>
      <c r="D136" s="18"/>
      <c r="E136" s="18" t="s">
        <v>18</v>
      </c>
      <c r="F136" s="32">
        <f t="shared" si="5"/>
        <v>2.3293333333333335</v>
      </c>
      <c r="G136" s="47" t="s">
        <v>64</v>
      </c>
      <c r="H136" s="47" t="s">
        <v>64</v>
      </c>
      <c r="I136" s="47" t="s">
        <v>64</v>
      </c>
      <c r="J136" s="47" t="s">
        <v>64</v>
      </c>
      <c r="K136" s="47">
        <v>219.96299999999999</v>
      </c>
      <c r="L136" s="47" t="s">
        <v>64</v>
      </c>
      <c r="M136" s="47" t="s">
        <v>64</v>
      </c>
      <c r="N136" s="47" t="s">
        <v>64</v>
      </c>
      <c r="O136" s="47">
        <v>6.9880000000000004</v>
      </c>
    </row>
    <row r="137" spans="1:15" x14ac:dyDescent="0.25">
      <c r="A137" s="19" t="s">
        <v>15</v>
      </c>
      <c r="B137" s="19" t="s">
        <v>16</v>
      </c>
      <c r="C137" s="18" t="s">
        <v>191</v>
      </c>
      <c r="D137" s="18"/>
      <c r="E137" s="18" t="s">
        <v>18</v>
      </c>
      <c r="F137" s="32">
        <f t="shared" si="5"/>
        <v>2.2966666666666669</v>
      </c>
      <c r="G137" s="47" t="s">
        <v>64</v>
      </c>
      <c r="H137" s="47" t="s">
        <v>64</v>
      </c>
      <c r="I137" s="47">
        <v>1.33</v>
      </c>
      <c r="J137" s="47" t="s">
        <v>64</v>
      </c>
      <c r="K137" s="47" t="s">
        <v>64</v>
      </c>
      <c r="L137" s="47">
        <v>0.86</v>
      </c>
      <c r="M137" s="47" t="s">
        <v>64</v>
      </c>
      <c r="N137" s="47">
        <v>3.77</v>
      </c>
      <c r="O137" s="47">
        <v>3.12</v>
      </c>
    </row>
    <row r="138" spans="1:15" x14ac:dyDescent="0.25">
      <c r="A138" s="19" t="s">
        <v>15</v>
      </c>
      <c r="B138" s="19" t="s">
        <v>16</v>
      </c>
      <c r="C138" s="18" t="s">
        <v>161</v>
      </c>
      <c r="D138" s="18"/>
      <c r="E138" s="18" t="s">
        <v>18</v>
      </c>
      <c r="F138" s="32">
        <f t="shared" si="5"/>
        <v>2.2093333333333334</v>
      </c>
      <c r="G138" s="47" t="s">
        <v>64</v>
      </c>
      <c r="H138" s="47" t="s">
        <v>64</v>
      </c>
      <c r="I138" s="47" t="s">
        <v>64</v>
      </c>
      <c r="J138" s="47" t="s">
        <v>64</v>
      </c>
      <c r="K138" s="47" t="s">
        <v>64</v>
      </c>
      <c r="L138" s="47" t="s">
        <v>64</v>
      </c>
      <c r="M138" s="47" t="s">
        <v>64</v>
      </c>
      <c r="N138" s="47">
        <v>6.6280000000000001</v>
      </c>
      <c r="O138" s="47" t="s">
        <v>64</v>
      </c>
    </row>
    <row r="139" spans="1:15" x14ac:dyDescent="0.25">
      <c r="A139" s="19" t="s">
        <v>15</v>
      </c>
      <c r="B139" s="19" t="s">
        <v>16</v>
      </c>
      <c r="C139" s="18" t="s">
        <v>63</v>
      </c>
      <c r="D139" s="18"/>
      <c r="E139" s="18" t="s">
        <v>18</v>
      </c>
      <c r="F139" s="32">
        <f t="shared" si="5"/>
        <v>1.9693333333333334</v>
      </c>
      <c r="G139" s="47" t="s">
        <v>64</v>
      </c>
      <c r="H139" s="47" t="s">
        <v>64</v>
      </c>
      <c r="I139" s="47" t="s">
        <v>64</v>
      </c>
      <c r="J139" s="47" t="s">
        <v>64</v>
      </c>
      <c r="K139" s="47" t="s">
        <v>64</v>
      </c>
      <c r="L139" s="47" t="s">
        <v>64</v>
      </c>
      <c r="M139" s="47" t="s">
        <v>64</v>
      </c>
      <c r="N139" s="47">
        <v>5.9080000000000004</v>
      </c>
      <c r="O139" s="47" t="s">
        <v>64</v>
      </c>
    </row>
    <row r="140" spans="1:15" x14ac:dyDescent="0.25">
      <c r="A140" s="19" t="s">
        <v>15</v>
      </c>
      <c r="B140" s="19" t="s">
        <v>16</v>
      </c>
      <c r="C140" s="18" t="s">
        <v>149</v>
      </c>
      <c r="D140" s="18"/>
      <c r="E140" s="18" t="s">
        <v>18</v>
      </c>
      <c r="F140" s="32">
        <f t="shared" si="5"/>
        <v>1.9280000000000002</v>
      </c>
      <c r="G140" s="47" t="s">
        <v>64</v>
      </c>
      <c r="H140" s="47" t="s">
        <v>64</v>
      </c>
      <c r="I140" s="47">
        <v>481.459</v>
      </c>
      <c r="J140" s="47" t="s">
        <v>64</v>
      </c>
      <c r="K140" s="47" t="s">
        <v>64</v>
      </c>
      <c r="L140" s="47">
        <v>0.871</v>
      </c>
      <c r="M140" s="47" t="s">
        <v>64</v>
      </c>
      <c r="N140" s="47">
        <v>1.5920000000000001</v>
      </c>
      <c r="O140" s="47">
        <v>4.1920000000000002</v>
      </c>
    </row>
    <row r="141" spans="1:15" x14ac:dyDescent="0.25">
      <c r="A141" s="19" t="s">
        <v>15</v>
      </c>
      <c r="B141" s="19" t="s">
        <v>16</v>
      </c>
      <c r="C141" s="18" t="s">
        <v>93</v>
      </c>
      <c r="D141" s="18"/>
      <c r="E141" s="18" t="s">
        <v>18</v>
      </c>
      <c r="F141" s="32">
        <f t="shared" si="5"/>
        <v>1.8956666666666664</v>
      </c>
      <c r="G141" s="47" t="s">
        <v>64</v>
      </c>
      <c r="H141" s="47" t="s">
        <v>64</v>
      </c>
      <c r="I141" s="47" t="s">
        <v>64</v>
      </c>
      <c r="J141" s="47">
        <v>4.2939999999999996</v>
      </c>
      <c r="K141" s="47" t="s">
        <v>64</v>
      </c>
      <c r="L141" s="47" t="s">
        <v>64</v>
      </c>
      <c r="M141" s="47" t="s">
        <v>64</v>
      </c>
      <c r="N141" s="47">
        <v>2.0649999999999999</v>
      </c>
      <c r="O141" s="47">
        <v>3.6219999999999999</v>
      </c>
    </row>
    <row r="142" spans="1:15" x14ac:dyDescent="0.25">
      <c r="A142" s="19" t="s">
        <v>15</v>
      </c>
      <c r="B142" s="19" t="s">
        <v>16</v>
      </c>
      <c r="C142" s="18" t="s">
        <v>192</v>
      </c>
      <c r="D142" s="18"/>
      <c r="E142" s="18" t="s">
        <v>18</v>
      </c>
      <c r="F142" s="32">
        <f t="shared" si="5"/>
        <v>1.8179999999999998</v>
      </c>
      <c r="G142" s="47" t="s">
        <v>64</v>
      </c>
      <c r="H142" s="47" t="s">
        <v>64</v>
      </c>
      <c r="I142" s="47">
        <v>6.7249999999999996</v>
      </c>
      <c r="J142" s="47">
        <v>37.488</v>
      </c>
      <c r="K142" s="47" t="s">
        <v>64</v>
      </c>
      <c r="L142" s="47">
        <v>13.343999999999999</v>
      </c>
      <c r="M142" s="47" t="s">
        <v>64</v>
      </c>
      <c r="N142" s="47">
        <v>2.9169999999999998</v>
      </c>
      <c r="O142" s="47">
        <v>2.5369999999999999</v>
      </c>
    </row>
    <row r="143" spans="1:15" x14ac:dyDescent="0.25">
      <c r="A143" s="19" t="s">
        <v>15</v>
      </c>
      <c r="B143" s="19" t="s">
        <v>16</v>
      </c>
      <c r="C143" s="18" t="s">
        <v>184</v>
      </c>
      <c r="D143" s="18"/>
      <c r="E143" s="18" t="s">
        <v>18</v>
      </c>
      <c r="F143" s="32">
        <f t="shared" si="5"/>
        <v>1.4343333333333332</v>
      </c>
      <c r="G143" s="47" t="s">
        <v>64</v>
      </c>
      <c r="H143" s="47" t="s">
        <v>64</v>
      </c>
      <c r="I143" s="47" t="s">
        <v>64</v>
      </c>
      <c r="J143" s="47">
        <v>5.8869999999999996</v>
      </c>
      <c r="K143" s="47" t="s">
        <v>64</v>
      </c>
      <c r="L143" s="47" t="s">
        <v>64</v>
      </c>
      <c r="M143" s="47" t="s">
        <v>64</v>
      </c>
      <c r="N143" s="47" t="s">
        <v>64</v>
      </c>
      <c r="O143" s="47">
        <v>4.3029999999999999</v>
      </c>
    </row>
    <row r="144" spans="1:15" x14ac:dyDescent="0.25">
      <c r="A144" s="19" t="s">
        <v>15</v>
      </c>
      <c r="B144" s="19" t="s">
        <v>16</v>
      </c>
      <c r="C144" s="18" t="s">
        <v>142</v>
      </c>
      <c r="D144" s="18"/>
      <c r="E144" s="18" t="s">
        <v>18</v>
      </c>
      <c r="F144" s="32">
        <f t="shared" si="5"/>
        <v>1.2953333333333334</v>
      </c>
      <c r="G144" s="47" t="s">
        <v>64</v>
      </c>
      <c r="H144" s="47">
        <v>1.151</v>
      </c>
      <c r="I144" s="47" t="s">
        <v>64</v>
      </c>
      <c r="J144" s="47">
        <v>1.7649999999999999</v>
      </c>
      <c r="K144" s="47" t="s">
        <v>64</v>
      </c>
      <c r="L144" s="47" t="s">
        <v>64</v>
      </c>
      <c r="M144" s="47" t="s">
        <v>64</v>
      </c>
      <c r="N144" s="47" t="s">
        <v>64</v>
      </c>
      <c r="O144" s="47">
        <v>3.8860000000000001</v>
      </c>
    </row>
    <row r="145" spans="1:15" x14ac:dyDescent="0.25">
      <c r="A145" s="19" t="s">
        <v>15</v>
      </c>
      <c r="B145" s="19" t="s">
        <v>16</v>
      </c>
      <c r="C145" s="18" t="s">
        <v>205</v>
      </c>
      <c r="D145" s="18"/>
      <c r="E145" s="18" t="s">
        <v>18</v>
      </c>
      <c r="F145" s="32">
        <f t="shared" si="5"/>
        <v>1.2556666666666667</v>
      </c>
      <c r="G145" s="47" t="s">
        <v>64</v>
      </c>
      <c r="H145" s="47">
        <v>4.6239999999999997</v>
      </c>
      <c r="I145" s="47" t="s">
        <v>64</v>
      </c>
      <c r="J145" s="47" t="s">
        <v>64</v>
      </c>
      <c r="K145" s="47" t="s">
        <v>64</v>
      </c>
      <c r="L145" s="47">
        <v>1.37</v>
      </c>
      <c r="M145" s="47" t="s">
        <v>64</v>
      </c>
      <c r="N145" s="47" t="s">
        <v>64</v>
      </c>
      <c r="O145" s="47">
        <v>3.7669999999999999</v>
      </c>
    </row>
    <row r="146" spans="1:15" x14ac:dyDescent="0.25">
      <c r="A146" s="19" t="s">
        <v>15</v>
      </c>
      <c r="B146" s="19" t="s">
        <v>16</v>
      </c>
      <c r="C146" s="18" t="s">
        <v>148</v>
      </c>
      <c r="D146" s="18"/>
      <c r="E146" s="18" t="s">
        <v>18</v>
      </c>
      <c r="F146" s="32">
        <f t="shared" si="5"/>
        <v>1.0936666666666666</v>
      </c>
      <c r="G146" s="47" t="s">
        <v>64</v>
      </c>
      <c r="H146" s="47" t="s">
        <v>64</v>
      </c>
      <c r="I146" s="47" t="s">
        <v>64</v>
      </c>
      <c r="J146" s="47" t="s">
        <v>64</v>
      </c>
      <c r="K146" s="47" t="s">
        <v>64</v>
      </c>
      <c r="L146" s="47" t="s">
        <v>64</v>
      </c>
      <c r="M146" s="47" t="s">
        <v>64</v>
      </c>
      <c r="N146" s="47">
        <v>4.2000000000000003E-2</v>
      </c>
      <c r="O146" s="47">
        <v>3.2389999999999999</v>
      </c>
    </row>
    <row r="147" spans="1:15" x14ac:dyDescent="0.25">
      <c r="A147" s="19" t="s">
        <v>15</v>
      </c>
      <c r="B147" s="19" t="s">
        <v>16</v>
      </c>
      <c r="C147" s="18" t="s">
        <v>147</v>
      </c>
      <c r="D147" s="18"/>
      <c r="E147" s="18" t="s">
        <v>18</v>
      </c>
      <c r="F147" s="32">
        <f t="shared" si="5"/>
        <v>1.0403333333333333</v>
      </c>
      <c r="G147" s="47" t="s">
        <v>64</v>
      </c>
      <c r="H147" s="47" t="s">
        <v>64</v>
      </c>
      <c r="I147" s="47" t="s">
        <v>64</v>
      </c>
      <c r="J147" s="47" t="s">
        <v>64</v>
      </c>
      <c r="K147" s="47" t="s">
        <v>64</v>
      </c>
      <c r="L147" s="47" t="s">
        <v>64</v>
      </c>
      <c r="M147" s="47" t="s">
        <v>64</v>
      </c>
      <c r="N147" s="47">
        <v>1.2270000000000001</v>
      </c>
      <c r="O147" s="47">
        <v>1.8939999999999999</v>
      </c>
    </row>
    <row r="148" spans="1:15" x14ac:dyDescent="0.25">
      <c r="A148" s="19" t="s">
        <v>15</v>
      </c>
      <c r="B148" s="19" t="s">
        <v>16</v>
      </c>
      <c r="C148" s="18" t="s">
        <v>201</v>
      </c>
      <c r="D148" s="18"/>
      <c r="E148" s="18" t="s">
        <v>18</v>
      </c>
      <c r="F148" s="32">
        <f t="shared" si="5"/>
        <v>1.0146666666666666</v>
      </c>
      <c r="G148" s="47" t="s">
        <v>64</v>
      </c>
      <c r="H148" s="47" t="s">
        <v>64</v>
      </c>
      <c r="I148" s="47" t="s">
        <v>64</v>
      </c>
      <c r="J148" s="47" t="s">
        <v>64</v>
      </c>
      <c r="K148" s="47">
        <v>21.395</v>
      </c>
      <c r="L148" s="47" t="s">
        <v>64</v>
      </c>
      <c r="M148" s="47" t="s">
        <v>64</v>
      </c>
      <c r="N148" s="47">
        <v>3.044</v>
      </c>
      <c r="O148" s="47" t="s">
        <v>64</v>
      </c>
    </row>
    <row r="149" spans="1:15" x14ac:dyDescent="0.25">
      <c r="A149" s="19" t="s">
        <v>15</v>
      </c>
      <c r="B149" s="19" t="s">
        <v>16</v>
      </c>
      <c r="C149" s="18" t="s">
        <v>214</v>
      </c>
      <c r="D149" s="18"/>
      <c r="E149" s="18" t="s">
        <v>18</v>
      </c>
      <c r="F149" s="32">
        <f t="shared" si="5"/>
        <v>0.96799999999999997</v>
      </c>
      <c r="G149" s="47" t="s">
        <v>64</v>
      </c>
      <c r="H149" s="47" t="s">
        <v>64</v>
      </c>
      <c r="I149" s="47" t="s">
        <v>64</v>
      </c>
      <c r="J149" s="47" t="s">
        <v>64</v>
      </c>
      <c r="K149" s="47" t="s">
        <v>64</v>
      </c>
      <c r="L149" s="47" t="s">
        <v>64</v>
      </c>
      <c r="M149" s="47" t="s">
        <v>64</v>
      </c>
      <c r="N149" s="47" t="s">
        <v>64</v>
      </c>
      <c r="O149" s="47">
        <v>2.9039999999999999</v>
      </c>
    </row>
    <row r="150" spans="1:15" x14ac:dyDescent="0.25">
      <c r="A150" s="19" t="s">
        <v>15</v>
      </c>
      <c r="B150" s="19" t="s">
        <v>16</v>
      </c>
      <c r="C150" s="18" t="s">
        <v>179</v>
      </c>
      <c r="D150" s="18"/>
      <c r="E150" s="18" t="s">
        <v>18</v>
      </c>
      <c r="F150" s="32">
        <f t="shared" si="5"/>
        <v>0.79266666666666674</v>
      </c>
      <c r="G150" s="47" t="s">
        <v>64</v>
      </c>
      <c r="H150" s="47" t="s">
        <v>64</v>
      </c>
      <c r="I150" s="47" t="s">
        <v>64</v>
      </c>
      <c r="J150" s="47" t="s">
        <v>64</v>
      </c>
      <c r="K150" s="47" t="s">
        <v>64</v>
      </c>
      <c r="L150" s="47" t="s">
        <v>64</v>
      </c>
      <c r="M150" s="47">
        <v>2.3290000000000002</v>
      </c>
      <c r="N150" s="47" t="s">
        <v>64</v>
      </c>
      <c r="O150" s="47">
        <v>4.9000000000000002E-2</v>
      </c>
    </row>
    <row r="151" spans="1:15" x14ac:dyDescent="0.25">
      <c r="A151" s="19" t="s">
        <v>15</v>
      </c>
      <c r="B151" s="19" t="s">
        <v>16</v>
      </c>
      <c r="C151" s="18" t="s">
        <v>178</v>
      </c>
      <c r="D151" s="18"/>
      <c r="E151" s="18" t="s">
        <v>18</v>
      </c>
      <c r="F151" s="32">
        <f t="shared" si="5"/>
        <v>0.58899999999999997</v>
      </c>
      <c r="G151" s="47" t="s">
        <v>64</v>
      </c>
      <c r="H151" s="47" t="s">
        <v>64</v>
      </c>
      <c r="I151" s="47">
        <v>0.42</v>
      </c>
      <c r="J151" s="47" t="s">
        <v>64</v>
      </c>
      <c r="K151" s="47" t="s">
        <v>64</v>
      </c>
      <c r="L151" s="47" t="s">
        <v>64</v>
      </c>
      <c r="M151" s="47" t="s">
        <v>64</v>
      </c>
      <c r="N151" s="47">
        <v>0.999</v>
      </c>
      <c r="O151" s="47">
        <v>0.76800000000000002</v>
      </c>
    </row>
    <row r="152" spans="1:15" x14ac:dyDescent="0.25">
      <c r="A152" s="19" t="s">
        <v>15</v>
      </c>
      <c r="B152" s="19" t="s">
        <v>16</v>
      </c>
      <c r="C152" s="18" t="s">
        <v>177</v>
      </c>
      <c r="D152" s="18"/>
      <c r="E152" s="18" t="s">
        <v>18</v>
      </c>
      <c r="F152" s="32">
        <f t="shared" si="5"/>
        <v>0.55500000000000005</v>
      </c>
      <c r="G152" s="47" t="s">
        <v>64</v>
      </c>
      <c r="H152" s="47" t="s">
        <v>64</v>
      </c>
      <c r="I152" s="47" t="s">
        <v>64</v>
      </c>
      <c r="J152" s="47" t="s">
        <v>64</v>
      </c>
      <c r="K152" s="47" t="s">
        <v>64</v>
      </c>
      <c r="L152" s="47">
        <v>4.6550000000000002</v>
      </c>
      <c r="M152" s="47">
        <v>1.665</v>
      </c>
      <c r="N152" s="47" t="s">
        <v>64</v>
      </c>
      <c r="O152" s="47" t="s">
        <v>64</v>
      </c>
    </row>
    <row r="153" spans="1:15" x14ac:dyDescent="0.25">
      <c r="A153" s="19" t="s">
        <v>15</v>
      </c>
      <c r="B153" s="19" t="s">
        <v>16</v>
      </c>
      <c r="C153" s="18" t="s">
        <v>196</v>
      </c>
      <c r="D153" s="18"/>
      <c r="E153" s="18" t="s">
        <v>18</v>
      </c>
      <c r="F153" s="32">
        <f t="shared" si="5"/>
        <v>0.48133333333333334</v>
      </c>
      <c r="G153" s="47" t="s">
        <v>64</v>
      </c>
      <c r="H153" s="47" t="s">
        <v>64</v>
      </c>
      <c r="I153" s="47">
        <v>23.559000000000001</v>
      </c>
      <c r="J153" s="47" t="s">
        <v>64</v>
      </c>
      <c r="K153" s="47" t="s">
        <v>64</v>
      </c>
      <c r="L153" s="47" t="s">
        <v>64</v>
      </c>
      <c r="M153" s="47" t="s">
        <v>64</v>
      </c>
      <c r="N153" s="47">
        <v>1.444</v>
      </c>
      <c r="O153" s="47" t="s">
        <v>64</v>
      </c>
    </row>
    <row r="154" spans="1:15" x14ac:dyDescent="0.25">
      <c r="A154" s="19" t="s">
        <v>15</v>
      </c>
      <c r="B154" s="19" t="s">
        <v>16</v>
      </c>
      <c r="C154" s="18" t="s">
        <v>268</v>
      </c>
      <c r="D154" s="18"/>
      <c r="E154" s="18" t="s">
        <v>18</v>
      </c>
      <c r="F154" s="32">
        <f t="shared" si="5"/>
        <v>0.40066666666666667</v>
      </c>
      <c r="G154" s="47" t="s">
        <v>64</v>
      </c>
      <c r="H154" s="47" t="s">
        <v>64</v>
      </c>
      <c r="I154" s="47" t="s">
        <v>64</v>
      </c>
      <c r="J154" s="47" t="s">
        <v>64</v>
      </c>
      <c r="K154" s="47" t="s">
        <v>64</v>
      </c>
      <c r="L154" s="47" t="s">
        <v>64</v>
      </c>
      <c r="M154" s="47" t="s">
        <v>64</v>
      </c>
      <c r="N154" s="47" t="s">
        <v>64</v>
      </c>
      <c r="O154" s="47">
        <v>1.202</v>
      </c>
    </row>
    <row r="155" spans="1:15" x14ac:dyDescent="0.25">
      <c r="A155" s="19" t="s">
        <v>15</v>
      </c>
      <c r="B155" s="19" t="s">
        <v>16</v>
      </c>
      <c r="C155" s="18" t="s">
        <v>48</v>
      </c>
      <c r="D155" s="18"/>
      <c r="E155" s="18" t="s">
        <v>18</v>
      </c>
      <c r="F155" s="32">
        <f t="shared" si="5"/>
        <v>0.37999999999999995</v>
      </c>
      <c r="G155" s="47" t="s">
        <v>64</v>
      </c>
      <c r="H155" s="47" t="s">
        <v>64</v>
      </c>
      <c r="I155" s="47" t="s">
        <v>64</v>
      </c>
      <c r="J155" s="47">
        <v>12.36</v>
      </c>
      <c r="K155" s="47" t="s">
        <v>64</v>
      </c>
      <c r="L155" s="47" t="s">
        <v>64</v>
      </c>
      <c r="M155" s="47" t="s">
        <v>64</v>
      </c>
      <c r="N155" s="47">
        <v>1.1399999999999999</v>
      </c>
      <c r="O155" s="47" t="s">
        <v>64</v>
      </c>
    </row>
    <row r="156" spans="1:15" x14ac:dyDescent="0.25">
      <c r="A156" s="19" t="s">
        <v>15</v>
      </c>
      <c r="B156" s="19" t="s">
        <v>16</v>
      </c>
      <c r="C156" s="18" t="s">
        <v>135</v>
      </c>
      <c r="D156" s="18"/>
      <c r="E156" s="18" t="s">
        <v>18</v>
      </c>
      <c r="F156" s="32">
        <f t="shared" si="5"/>
        <v>0.34833333333333333</v>
      </c>
      <c r="G156" s="47" t="s">
        <v>64</v>
      </c>
      <c r="H156" s="47">
        <v>23.981000000000002</v>
      </c>
      <c r="I156" s="47" t="s">
        <v>64</v>
      </c>
      <c r="J156" s="47" t="s">
        <v>64</v>
      </c>
      <c r="K156" s="47">
        <v>1.8280000000000001</v>
      </c>
      <c r="L156" s="47" t="s">
        <v>64</v>
      </c>
      <c r="M156" s="47" t="s">
        <v>64</v>
      </c>
      <c r="N156" s="47">
        <v>1.0449999999999999</v>
      </c>
      <c r="O156" s="47" t="s">
        <v>64</v>
      </c>
    </row>
    <row r="157" spans="1:15" x14ac:dyDescent="0.25">
      <c r="A157" s="19" t="s">
        <v>15</v>
      </c>
      <c r="B157" s="19" t="s">
        <v>16</v>
      </c>
      <c r="C157" s="18" t="s">
        <v>103</v>
      </c>
      <c r="D157" s="18"/>
      <c r="E157" s="18" t="s">
        <v>18</v>
      </c>
      <c r="F157" s="32">
        <f t="shared" si="5"/>
        <v>0.34800000000000003</v>
      </c>
      <c r="G157" s="47">
        <v>14.691000000000001</v>
      </c>
      <c r="H157" s="47" t="s">
        <v>64</v>
      </c>
      <c r="I157" s="47" t="s">
        <v>64</v>
      </c>
      <c r="J157" s="47" t="s">
        <v>64</v>
      </c>
      <c r="K157" s="47">
        <v>28.096</v>
      </c>
      <c r="L157" s="47" t="s">
        <v>64</v>
      </c>
      <c r="M157" s="47" t="s">
        <v>64</v>
      </c>
      <c r="N157" s="47">
        <v>0.26200000000000001</v>
      </c>
      <c r="O157" s="47">
        <v>0.78200000000000003</v>
      </c>
    </row>
    <row r="158" spans="1:15" x14ac:dyDescent="0.25">
      <c r="A158" s="19" t="s">
        <v>15</v>
      </c>
      <c r="B158" s="19" t="s">
        <v>16</v>
      </c>
      <c r="C158" s="18" t="s">
        <v>128</v>
      </c>
      <c r="D158" s="18"/>
      <c r="E158" s="18" t="s">
        <v>18</v>
      </c>
      <c r="F158" s="32">
        <f t="shared" si="5"/>
        <v>0.28133333333333332</v>
      </c>
      <c r="G158" s="47">
        <v>18.78</v>
      </c>
      <c r="H158" s="47" t="s">
        <v>64</v>
      </c>
      <c r="I158" s="47" t="s">
        <v>64</v>
      </c>
      <c r="J158" s="47" t="s">
        <v>64</v>
      </c>
      <c r="K158" s="47" t="s">
        <v>64</v>
      </c>
      <c r="L158" s="47">
        <v>13.558</v>
      </c>
      <c r="M158" s="47" t="s">
        <v>64</v>
      </c>
      <c r="N158" s="47" t="s">
        <v>64</v>
      </c>
      <c r="O158" s="47">
        <v>0.84399999999999997</v>
      </c>
    </row>
    <row r="159" spans="1:15" x14ac:dyDescent="0.25">
      <c r="A159" s="19" t="s">
        <v>15</v>
      </c>
      <c r="B159" s="19" t="s">
        <v>16</v>
      </c>
      <c r="C159" s="18" t="s">
        <v>118</v>
      </c>
      <c r="D159" s="18"/>
      <c r="E159" s="18" t="s">
        <v>18</v>
      </c>
      <c r="F159" s="32">
        <f t="shared" si="5"/>
        <v>0.27233333333333337</v>
      </c>
      <c r="G159" s="47" t="s">
        <v>64</v>
      </c>
      <c r="H159" s="47" t="s">
        <v>64</v>
      </c>
      <c r="I159" s="47" t="s">
        <v>64</v>
      </c>
      <c r="J159" s="47" t="s">
        <v>64</v>
      </c>
      <c r="K159" s="47" t="s">
        <v>64</v>
      </c>
      <c r="L159" s="47" t="s">
        <v>64</v>
      </c>
      <c r="M159" s="47" t="s">
        <v>64</v>
      </c>
      <c r="N159" s="47">
        <v>0.77600000000000002</v>
      </c>
      <c r="O159" s="47">
        <v>4.1000000000000002E-2</v>
      </c>
    </row>
    <row r="160" spans="1:15" x14ac:dyDescent="0.25">
      <c r="A160" s="19" t="s">
        <v>15</v>
      </c>
      <c r="B160" s="19" t="s">
        <v>16</v>
      </c>
      <c r="C160" s="18" t="s">
        <v>174</v>
      </c>
      <c r="D160" s="18"/>
      <c r="E160" s="18" t="s">
        <v>18</v>
      </c>
      <c r="F160" s="32">
        <f t="shared" si="5"/>
        <v>0.21299999999999999</v>
      </c>
      <c r="G160" s="47" t="s">
        <v>64</v>
      </c>
      <c r="H160" s="47" t="s">
        <v>64</v>
      </c>
      <c r="I160" s="47" t="s">
        <v>64</v>
      </c>
      <c r="J160" s="47" t="s">
        <v>64</v>
      </c>
      <c r="K160" s="47" t="s">
        <v>64</v>
      </c>
      <c r="L160" s="47" t="s">
        <v>64</v>
      </c>
      <c r="M160" s="47" t="s">
        <v>64</v>
      </c>
      <c r="N160" s="47">
        <v>0.63900000000000001</v>
      </c>
      <c r="O160" s="47" t="s">
        <v>64</v>
      </c>
    </row>
    <row r="161" spans="1:15" x14ac:dyDescent="0.25">
      <c r="A161" s="19" t="s">
        <v>15</v>
      </c>
      <c r="B161" s="19" t="s">
        <v>16</v>
      </c>
      <c r="C161" s="18" t="s">
        <v>169</v>
      </c>
      <c r="D161" s="18"/>
      <c r="E161" s="18" t="s">
        <v>18</v>
      </c>
      <c r="F161" s="32">
        <f t="shared" si="5"/>
        <v>0.20566666666666666</v>
      </c>
      <c r="G161" s="47" t="s">
        <v>64</v>
      </c>
      <c r="H161" s="47" t="s">
        <v>64</v>
      </c>
      <c r="I161" s="47" t="s">
        <v>64</v>
      </c>
      <c r="J161" s="47" t="s">
        <v>64</v>
      </c>
      <c r="K161" s="47" t="s">
        <v>64</v>
      </c>
      <c r="L161" s="47" t="s">
        <v>64</v>
      </c>
      <c r="M161" s="47" t="s">
        <v>64</v>
      </c>
      <c r="N161" s="47">
        <v>0.61699999999999999</v>
      </c>
      <c r="O161" s="47" t="s">
        <v>64</v>
      </c>
    </row>
    <row r="162" spans="1:15" x14ac:dyDescent="0.25">
      <c r="A162" s="19" t="s">
        <v>15</v>
      </c>
      <c r="B162" s="19" t="s">
        <v>16</v>
      </c>
      <c r="C162" s="18" t="s">
        <v>95</v>
      </c>
      <c r="D162" s="18"/>
      <c r="E162" s="18" t="s">
        <v>18</v>
      </c>
      <c r="F162" s="32">
        <f t="shared" si="5"/>
        <v>8.6000000000000007E-2</v>
      </c>
      <c r="G162" s="47" t="s">
        <v>64</v>
      </c>
      <c r="H162" s="47" t="s">
        <v>64</v>
      </c>
      <c r="I162" s="47" t="s">
        <v>64</v>
      </c>
      <c r="J162" s="47">
        <v>0.255</v>
      </c>
      <c r="K162" s="47" t="s">
        <v>64</v>
      </c>
      <c r="L162" s="47" t="s">
        <v>64</v>
      </c>
      <c r="M162" s="47" t="s">
        <v>64</v>
      </c>
      <c r="N162" s="47" t="s">
        <v>64</v>
      </c>
      <c r="O162" s="47">
        <v>0.25800000000000001</v>
      </c>
    </row>
    <row r="163" spans="1:15" x14ac:dyDescent="0.25">
      <c r="A163" s="19" t="s">
        <v>15</v>
      </c>
      <c r="B163" s="19" t="s">
        <v>16</v>
      </c>
      <c r="C163" s="18" t="s">
        <v>193</v>
      </c>
      <c r="D163" s="18"/>
      <c r="E163" s="18" t="s">
        <v>18</v>
      </c>
      <c r="F163" s="32">
        <f t="shared" si="5"/>
        <v>4.8333333333333332E-2</v>
      </c>
      <c r="G163" s="47" t="s">
        <v>64</v>
      </c>
      <c r="H163" s="47" t="s">
        <v>64</v>
      </c>
      <c r="I163" s="47" t="s">
        <v>64</v>
      </c>
      <c r="J163" s="47" t="s">
        <v>64</v>
      </c>
      <c r="K163" s="47" t="s">
        <v>64</v>
      </c>
      <c r="L163" s="47" t="s">
        <v>64</v>
      </c>
      <c r="M163" s="47" t="s">
        <v>64</v>
      </c>
      <c r="N163" s="47" t="s">
        <v>64</v>
      </c>
      <c r="O163" s="47">
        <v>0.14499999999999999</v>
      </c>
    </row>
    <row r="164" spans="1:15" x14ac:dyDescent="0.25">
      <c r="A164" s="19" t="s">
        <v>15</v>
      </c>
      <c r="B164" s="19" t="s">
        <v>16</v>
      </c>
      <c r="C164" s="18" t="s">
        <v>195</v>
      </c>
      <c r="D164" s="18"/>
      <c r="E164" s="18" t="s">
        <v>18</v>
      </c>
      <c r="F164" s="32">
        <f t="shared" si="5"/>
        <v>3.4999999999999996E-2</v>
      </c>
      <c r="G164" s="47" t="s">
        <v>64</v>
      </c>
      <c r="H164" s="47" t="s">
        <v>64</v>
      </c>
      <c r="I164" s="47">
        <v>168.47200000000001</v>
      </c>
      <c r="J164" s="47" t="s">
        <v>64</v>
      </c>
      <c r="K164" s="47" t="s">
        <v>64</v>
      </c>
      <c r="L164" s="47" t="s">
        <v>64</v>
      </c>
      <c r="M164" s="47" t="s">
        <v>64</v>
      </c>
      <c r="N164" s="47">
        <v>0.105</v>
      </c>
      <c r="O164" s="47" t="s">
        <v>64</v>
      </c>
    </row>
    <row r="165" spans="1:15" x14ac:dyDescent="0.25">
      <c r="A165" s="19" t="s">
        <v>15</v>
      </c>
      <c r="B165" s="19" t="s">
        <v>16</v>
      </c>
      <c r="C165" s="18" t="s">
        <v>80</v>
      </c>
      <c r="D165" s="18"/>
      <c r="E165" s="18" t="s">
        <v>18</v>
      </c>
      <c r="F165" s="32">
        <f t="shared" si="5"/>
        <v>1.7666666666666667E-2</v>
      </c>
      <c r="G165" s="47" t="s">
        <v>64</v>
      </c>
      <c r="H165" s="47" t="s">
        <v>64</v>
      </c>
      <c r="I165" s="47" t="s">
        <v>64</v>
      </c>
      <c r="J165" s="47" t="s">
        <v>64</v>
      </c>
      <c r="K165" s="47" t="s">
        <v>64</v>
      </c>
      <c r="L165" s="47" t="s">
        <v>64</v>
      </c>
      <c r="M165" s="47" t="s">
        <v>64</v>
      </c>
      <c r="N165" s="47">
        <v>5.2999999999999999E-2</v>
      </c>
      <c r="O165" s="47" t="s">
        <v>64</v>
      </c>
    </row>
    <row r="166" spans="1:15" x14ac:dyDescent="0.25">
      <c r="A166" s="19" t="s">
        <v>15</v>
      </c>
      <c r="B166" s="19" t="s">
        <v>16</v>
      </c>
      <c r="C166" s="18" t="s">
        <v>209</v>
      </c>
      <c r="D166" s="18"/>
      <c r="E166" s="18" t="s">
        <v>18</v>
      </c>
      <c r="F166" s="32">
        <f t="shared" si="5"/>
        <v>8.3333333333333332E-3</v>
      </c>
      <c r="G166" s="47" t="s">
        <v>64</v>
      </c>
      <c r="H166" s="47" t="s">
        <v>64</v>
      </c>
      <c r="I166" s="47" t="s">
        <v>64</v>
      </c>
      <c r="J166" s="47" t="s">
        <v>64</v>
      </c>
      <c r="K166" s="47" t="s">
        <v>64</v>
      </c>
      <c r="L166" s="47" t="s">
        <v>64</v>
      </c>
      <c r="M166" s="47" t="s">
        <v>64</v>
      </c>
      <c r="N166" s="47" t="s">
        <v>64</v>
      </c>
      <c r="O166" s="47">
        <v>2.5000000000000001E-2</v>
      </c>
    </row>
    <row r="167" spans="1:15" x14ac:dyDescent="0.25">
      <c r="A167" s="19" t="s">
        <v>15</v>
      </c>
      <c r="B167" s="19" t="s">
        <v>16</v>
      </c>
      <c r="C167" s="18" t="s">
        <v>199</v>
      </c>
      <c r="D167" s="18"/>
      <c r="E167" s="18" t="s">
        <v>18</v>
      </c>
      <c r="F167" s="32">
        <f t="shared" si="5"/>
        <v>3.3333333333333332E-4</v>
      </c>
      <c r="G167" s="47" t="s">
        <v>64</v>
      </c>
      <c r="H167" s="47" t="s">
        <v>64</v>
      </c>
      <c r="I167" s="47" t="s">
        <v>64</v>
      </c>
      <c r="J167" s="47">
        <v>2.7810000000000001</v>
      </c>
      <c r="K167" s="47" t="s">
        <v>64</v>
      </c>
      <c r="L167" s="47" t="s">
        <v>64</v>
      </c>
      <c r="M167" s="47" t="s">
        <v>64</v>
      </c>
      <c r="N167" s="47">
        <v>1E-3</v>
      </c>
      <c r="O167" s="47" t="s">
        <v>64</v>
      </c>
    </row>
    <row r="168" spans="1:15" x14ac:dyDescent="0.25">
      <c r="A168" s="19" t="s">
        <v>15</v>
      </c>
      <c r="B168" s="19" t="s">
        <v>16</v>
      </c>
      <c r="C168" s="18" t="s">
        <v>41</v>
      </c>
      <c r="D168" s="18"/>
      <c r="E168" s="18" t="s">
        <v>18</v>
      </c>
      <c r="F168" s="32">
        <f t="shared" si="5"/>
        <v>3.3333333333333332E-4</v>
      </c>
      <c r="G168" s="47" t="s">
        <v>64</v>
      </c>
      <c r="H168" s="47" t="s">
        <v>64</v>
      </c>
      <c r="I168" s="47" t="s">
        <v>64</v>
      </c>
      <c r="J168" s="47" t="s">
        <v>64</v>
      </c>
      <c r="K168" s="47" t="s">
        <v>64</v>
      </c>
      <c r="L168" s="47" t="s">
        <v>64</v>
      </c>
      <c r="M168" s="47" t="s">
        <v>64</v>
      </c>
      <c r="N168" s="47" t="s">
        <v>64</v>
      </c>
      <c r="O168" s="47">
        <v>1E-3</v>
      </c>
    </row>
    <row r="169" spans="1:15" x14ac:dyDescent="0.25">
      <c r="A169" s="19" t="s">
        <v>15</v>
      </c>
      <c r="B169" s="19" t="s">
        <v>16</v>
      </c>
      <c r="C169" s="18" t="s">
        <v>158</v>
      </c>
      <c r="D169" s="18"/>
      <c r="E169" s="18" t="s">
        <v>18</v>
      </c>
      <c r="F169" s="32">
        <f t="shared" si="5"/>
        <v>0</v>
      </c>
      <c r="G169" s="47">
        <v>84.739000000000004</v>
      </c>
      <c r="H169" s="47" t="s">
        <v>64</v>
      </c>
      <c r="I169" s="47">
        <v>4.2919999999999998</v>
      </c>
      <c r="J169" s="47">
        <v>1209.2349999999999</v>
      </c>
      <c r="K169" s="47">
        <v>5.9450000000000003</v>
      </c>
      <c r="L169" s="47">
        <v>192.066</v>
      </c>
      <c r="M169" s="47" t="s">
        <v>64</v>
      </c>
      <c r="N169" s="47" t="s">
        <v>64</v>
      </c>
      <c r="O169" s="47" t="s">
        <v>64</v>
      </c>
    </row>
    <row r="170" spans="1:15" x14ac:dyDescent="0.25">
      <c r="A170" s="19" t="s">
        <v>15</v>
      </c>
      <c r="B170" s="19" t="s">
        <v>16</v>
      </c>
      <c r="C170" s="18" t="s">
        <v>139</v>
      </c>
      <c r="D170" s="18"/>
      <c r="E170" s="18" t="s">
        <v>18</v>
      </c>
      <c r="F170" s="32">
        <f t="shared" si="5"/>
        <v>0</v>
      </c>
      <c r="G170" s="47">
        <v>0.41899999999999998</v>
      </c>
      <c r="H170" s="47" t="s">
        <v>64</v>
      </c>
      <c r="I170" s="47" t="s">
        <v>64</v>
      </c>
      <c r="J170" s="47" t="s">
        <v>64</v>
      </c>
      <c r="K170" s="47" t="s">
        <v>64</v>
      </c>
      <c r="L170" s="47" t="s">
        <v>64</v>
      </c>
      <c r="M170" s="47" t="s">
        <v>64</v>
      </c>
      <c r="N170" s="47" t="s">
        <v>64</v>
      </c>
      <c r="O170" s="47" t="s">
        <v>64</v>
      </c>
    </row>
    <row r="171" spans="1:15" x14ac:dyDescent="0.25">
      <c r="A171" s="19" t="s">
        <v>15</v>
      </c>
      <c r="B171" s="19" t="s">
        <v>16</v>
      </c>
      <c r="C171" s="18" t="s">
        <v>136</v>
      </c>
      <c r="D171" s="18"/>
      <c r="E171" s="18" t="s">
        <v>18</v>
      </c>
      <c r="F171" s="32">
        <f t="shared" si="5"/>
        <v>0</v>
      </c>
      <c r="G171" s="47" t="s">
        <v>64</v>
      </c>
      <c r="H171" s="47" t="s">
        <v>64</v>
      </c>
      <c r="I171" s="47" t="s">
        <v>64</v>
      </c>
      <c r="J171" s="47">
        <v>3.7069999999999999</v>
      </c>
      <c r="K171" s="47">
        <v>0.46800000000000003</v>
      </c>
      <c r="L171" s="47" t="s">
        <v>64</v>
      </c>
      <c r="M171" s="47" t="s">
        <v>64</v>
      </c>
      <c r="N171" s="47" t="s">
        <v>64</v>
      </c>
      <c r="O171" s="47" t="s">
        <v>64</v>
      </c>
    </row>
    <row r="172" spans="1:15" x14ac:dyDescent="0.25">
      <c r="A172" s="19" t="s">
        <v>15</v>
      </c>
      <c r="B172" s="19" t="s">
        <v>16</v>
      </c>
      <c r="C172" s="18" t="s">
        <v>176</v>
      </c>
      <c r="D172" s="18"/>
      <c r="E172" s="18" t="s">
        <v>18</v>
      </c>
      <c r="F172" s="32">
        <f t="shared" si="5"/>
        <v>0</v>
      </c>
      <c r="G172" s="47" t="s">
        <v>64</v>
      </c>
      <c r="H172" s="47">
        <v>7.9320000000000004</v>
      </c>
      <c r="I172" s="47" t="s">
        <v>64</v>
      </c>
      <c r="J172" s="47" t="s">
        <v>64</v>
      </c>
      <c r="K172" s="47" t="s">
        <v>64</v>
      </c>
      <c r="L172" s="47">
        <v>2.2709999999999999</v>
      </c>
      <c r="M172" s="47" t="s">
        <v>64</v>
      </c>
      <c r="N172" s="47" t="s">
        <v>64</v>
      </c>
      <c r="O172" s="47" t="s">
        <v>64</v>
      </c>
    </row>
    <row r="173" spans="1:15" x14ac:dyDescent="0.25">
      <c r="A173" s="19" t="s">
        <v>15</v>
      </c>
      <c r="B173" s="19" t="s">
        <v>16</v>
      </c>
      <c r="C173" s="18" t="s">
        <v>130</v>
      </c>
      <c r="D173" s="18"/>
      <c r="E173" s="18" t="s">
        <v>18</v>
      </c>
      <c r="F173" s="32">
        <f t="shared" si="5"/>
        <v>0</v>
      </c>
      <c r="G173" s="47" t="s">
        <v>64</v>
      </c>
      <c r="H173" s="47" t="s">
        <v>64</v>
      </c>
      <c r="I173" s="47" t="s">
        <v>64</v>
      </c>
      <c r="J173" s="47">
        <v>1.476</v>
      </c>
      <c r="K173" s="47" t="s">
        <v>64</v>
      </c>
      <c r="L173" s="47" t="s">
        <v>64</v>
      </c>
      <c r="M173" s="47" t="s">
        <v>64</v>
      </c>
      <c r="N173" s="47" t="s">
        <v>64</v>
      </c>
      <c r="O173" s="47" t="s">
        <v>64</v>
      </c>
    </row>
    <row r="174" spans="1:15" x14ac:dyDescent="0.25">
      <c r="A174" s="19" t="s">
        <v>15</v>
      </c>
      <c r="B174" s="19" t="s">
        <v>16</v>
      </c>
      <c r="C174" s="18" t="s">
        <v>104</v>
      </c>
      <c r="D174" s="18"/>
      <c r="E174" s="18" t="s">
        <v>18</v>
      </c>
      <c r="F174" s="32">
        <f t="shared" si="5"/>
        <v>0</v>
      </c>
      <c r="G174" s="47" t="s">
        <v>64</v>
      </c>
      <c r="H174" s="47" t="s">
        <v>64</v>
      </c>
      <c r="I174" s="47">
        <v>30.574000000000002</v>
      </c>
      <c r="J174" s="47" t="s">
        <v>64</v>
      </c>
      <c r="K174" s="47" t="s">
        <v>64</v>
      </c>
      <c r="L174" s="47" t="s">
        <v>64</v>
      </c>
      <c r="M174" s="47" t="s">
        <v>64</v>
      </c>
      <c r="N174" s="47" t="s">
        <v>64</v>
      </c>
      <c r="O174" s="47" t="s">
        <v>64</v>
      </c>
    </row>
    <row r="175" spans="1:15" x14ac:dyDescent="0.25">
      <c r="A175" s="19" t="s">
        <v>15</v>
      </c>
      <c r="B175" s="19" t="s">
        <v>16</v>
      </c>
      <c r="C175" s="18" t="s">
        <v>127</v>
      </c>
      <c r="D175" s="18"/>
      <c r="E175" s="18" t="s">
        <v>18</v>
      </c>
      <c r="F175" s="32">
        <f t="shared" si="5"/>
        <v>0</v>
      </c>
      <c r="G175" s="47" t="s">
        <v>64</v>
      </c>
      <c r="H175" s="47" t="s">
        <v>64</v>
      </c>
      <c r="I175" s="47" t="s">
        <v>64</v>
      </c>
      <c r="J175" s="47" t="s">
        <v>64</v>
      </c>
      <c r="K175" s="47" t="s">
        <v>64</v>
      </c>
      <c r="L175" s="47">
        <v>2.0270000000000001</v>
      </c>
      <c r="M175" s="47" t="s">
        <v>64</v>
      </c>
      <c r="N175" s="47" t="s">
        <v>64</v>
      </c>
      <c r="O175" s="47" t="s">
        <v>64</v>
      </c>
    </row>
    <row r="176" spans="1:15" x14ac:dyDescent="0.25">
      <c r="A176" s="19" t="s">
        <v>15</v>
      </c>
      <c r="B176" s="19" t="s">
        <v>16</v>
      </c>
      <c r="C176" s="18" t="s">
        <v>155</v>
      </c>
      <c r="D176" s="18"/>
      <c r="E176" s="18" t="s">
        <v>18</v>
      </c>
      <c r="F176" s="32">
        <f t="shared" si="5"/>
        <v>0</v>
      </c>
      <c r="G176" s="47" t="s">
        <v>64</v>
      </c>
      <c r="H176" s="47">
        <v>8.3000000000000004E-2</v>
      </c>
      <c r="I176" s="47">
        <v>3.581</v>
      </c>
      <c r="J176" s="47" t="s">
        <v>64</v>
      </c>
      <c r="K176" s="47">
        <v>12.766</v>
      </c>
      <c r="L176" s="47" t="s">
        <v>64</v>
      </c>
      <c r="M176" s="47" t="s">
        <v>64</v>
      </c>
      <c r="N176" s="47" t="s">
        <v>64</v>
      </c>
      <c r="O176" s="47" t="s">
        <v>64</v>
      </c>
    </row>
    <row r="177" spans="1:15" x14ac:dyDescent="0.25">
      <c r="A177" s="19" t="s">
        <v>15</v>
      </c>
      <c r="B177" s="19" t="s">
        <v>16</v>
      </c>
      <c r="C177" s="18" t="s">
        <v>190</v>
      </c>
      <c r="D177" s="18"/>
      <c r="E177" s="18" t="s">
        <v>18</v>
      </c>
      <c r="F177" s="32">
        <f t="shared" si="5"/>
        <v>0</v>
      </c>
      <c r="G177" s="47" t="s">
        <v>64</v>
      </c>
      <c r="H177" s="47" t="s">
        <v>64</v>
      </c>
      <c r="I177" s="47" t="s">
        <v>64</v>
      </c>
      <c r="J177" s="47" t="s">
        <v>64</v>
      </c>
      <c r="K177" s="47">
        <v>13.561999999999999</v>
      </c>
      <c r="L177" s="47" t="s">
        <v>64</v>
      </c>
      <c r="M177" s="47" t="s">
        <v>64</v>
      </c>
      <c r="N177" s="47" t="s">
        <v>64</v>
      </c>
      <c r="O177" s="47" t="s">
        <v>64</v>
      </c>
    </row>
    <row r="178" spans="1:15" x14ac:dyDescent="0.25">
      <c r="A178" s="19" t="s">
        <v>15</v>
      </c>
      <c r="B178" s="19" t="s">
        <v>16</v>
      </c>
      <c r="C178" s="18" t="s">
        <v>125</v>
      </c>
      <c r="D178" s="18"/>
      <c r="E178" s="18" t="s">
        <v>18</v>
      </c>
      <c r="F178" s="32">
        <f t="shared" si="5"/>
        <v>0</v>
      </c>
      <c r="G178" s="47" t="s">
        <v>64</v>
      </c>
      <c r="H178" s="47">
        <v>0.97299999999999998</v>
      </c>
      <c r="I178" s="47">
        <v>3.0790000000000002</v>
      </c>
      <c r="J178" s="47">
        <v>0.60299999999999998</v>
      </c>
      <c r="K178" s="47">
        <v>6.258</v>
      </c>
      <c r="L178" s="47">
        <v>0.71399999999999997</v>
      </c>
      <c r="M178" s="47" t="s">
        <v>64</v>
      </c>
      <c r="N178" s="47" t="s">
        <v>64</v>
      </c>
      <c r="O178" s="47" t="s">
        <v>64</v>
      </c>
    </row>
    <row r="179" spans="1:15" x14ac:dyDescent="0.25">
      <c r="A179" s="19" t="s">
        <v>15</v>
      </c>
      <c r="B179" s="19" t="s">
        <v>16</v>
      </c>
      <c r="C179" s="18" t="s">
        <v>164</v>
      </c>
      <c r="D179" s="18"/>
      <c r="E179" s="18" t="s">
        <v>18</v>
      </c>
      <c r="F179" s="32">
        <f t="shared" si="5"/>
        <v>0</v>
      </c>
      <c r="G179" s="47">
        <v>20.576000000000001</v>
      </c>
      <c r="H179" s="47" t="s">
        <v>64</v>
      </c>
      <c r="I179" s="47" t="s">
        <v>64</v>
      </c>
      <c r="J179" s="47" t="s">
        <v>64</v>
      </c>
      <c r="K179" s="47" t="s">
        <v>64</v>
      </c>
      <c r="L179" s="47" t="s">
        <v>64</v>
      </c>
      <c r="M179" s="47" t="s">
        <v>64</v>
      </c>
      <c r="N179" s="47" t="s">
        <v>64</v>
      </c>
      <c r="O179" s="47" t="s">
        <v>64</v>
      </c>
    </row>
    <row r="180" spans="1:15" x14ac:dyDescent="0.25">
      <c r="A180" s="19" t="s">
        <v>15</v>
      </c>
      <c r="B180" s="19" t="s">
        <v>16</v>
      </c>
      <c r="C180" s="18" t="s">
        <v>131</v>
      </c>
      <c r="D180" s="18"/>
      <c r="E180" s="18" t="s">
        <v>18</v>
      </c>
      <c r="F180" s="32">
        <f t="shared" si="5"/>
        <v>0</v>
      </c>
      <c r="G180" s="47">
        <v>66.078000000000003</v>
      </c>
      <c r="H180" s="47" t="s">
        <v>64</v>
      </c>
      <c r="I180" s="47" t="s">
        <v>64</v>
      </c>
      <c r="J180" s="47" t="s">
        <v>64</v>
      </c>
      <c r="K180" s="47">
        <v>12.002000000000001</v>
      </c>
      <c r="L180" s="47" t="s">
        <v>64</v>
      </c>
      <c r="M180" s="47" t="s">
        <v>64</v>
      </c>
      <c r="N180" s="47" t="s">
        <v>64</v>
      </c>
      <c r="O180" s="47" t="s">
        <v>64</v>
      </c>
    </row>
    <row r="181" spans="1:15" x14ac:dyDescent="0.25">
      <c r="A181" s="19" t="s">
        <v>15</v>
      </c>
      <c r="B181" s="19" t="s">
        <v>16</v>
      </c>
      <c r="C181" s="18" t="s">
        <v>215</v>
      </c>
      <c r="D181" s="18"/>
      <c r="E181" s="18" t="s">
        <v>18</v>
      </c>
      <c r="F181" s="32">
        <f t="shared" si="5"/>
        <v>0</v>
      </c>
      <c r="G181" s="47" t="s">
        <v>64</v>
      </c>
      <c r="H181" s="47" t="s">
        <v>64</v>
      </c>
      <c r="I181" s="47" t="s">
        <v>64</v>
      </c>
      <c r="J181" s="47" t="s">
        <v>64</v>
      </c>
      <c r="K181" s="47" t="s">
        <v>64</v>
      </c>
      <c r="L181" s="47">
        <v>0.107</v>
      </c>
      <c r="M181" s="47" t="s">
        <v>64</v>
      </c>
      <c r="N181" s="47" t="s">
        <v>64</v>
      </c>
      <c r="O181" s="47" t="s">
        <v>64</v>
      </c>
    </row>
    <row r="183" spans="1:15" x14ac:dyDescent="0.25">
      <c r="A183" s="19" t="s">
        <v>15</v>
      </c>
      <c r="B183" s="19" t="s">
        <v>16</v>
      </c>
      <c r="C183" s="18" t="s">
        <v>216</v>
      </c>
      <c r="D183" s="18" t="s">
        <v>21</v>
      </c>
      <c r="E183" s="18" t="s">
        <v>18</v>
      </c>
      <c r="F183" s="32">
        <v>5379.9663333333328</v>
      </c>
      <c r="G183" s="47">
        <v>1934.905</v>
      </c>
      <c r="H183" s="47">
        <v>4599.2839999999997</v>
      </c>
      <c r="I183" s="47">
        <v>8954.2649999999994</v>
      </c>
      <c r="J183" s="47">
        <v>5834.2879999999996</v>
      </c>
      <c r="K183" s="47">
        <v>9341.4179999999997</v>
      </c>
      <c r="L183" s="47">
        <v>6605.9709999999995</v>
      </c>
      <c r="M183" s="47">
        <v>4682.9669999999996</v>
      </c>
      <c r="N183" s="47">
        <v>4832.5460000000003</v>
      </c>
      <c r="O183" s="47">
        <v>6624.3860000000004</v>
      </c>
    </row>
    <row r="184" spans="1:15" x14ac:dyDescent="0.25">
      <c r="A184" s="19" t="s">
        <v>15</v>
      </c>
      <c r="B184" s="19" t="s">
        <v>16</v>
      </c>
      <c r="C184" s="18" t="s">
        <v>217</v>
      </c>
      <c r="D184" s="18" t="s">
        <v>21</v>
      </c>
      <c r="E184" s="18" t="s">
        <v>18</v>
      </c>
      <c r="F184" s="32">
        <v>73696.19266666667</v>
      </c>
      <c r="G184" s="47">
        <v>7561.5339999999997</v>
      </c>
      <c r="H184" s="47">
        <v>14487.875</v>
      </c>
      <c r="I184" s="47">
        <v>16906.716</v>
      </c>
      <c r="J184" s="47">
        <v>27456.506000000001</v>
      </c>
      <c r="K184" s="47">
        <v>19461.941999999999</v>
      </c>
      <c r="L184" s="47">
        <v>87987.104999999996</v>
      </c>
      <c r="M184" s="47">
        <v>46991.300999999999</v>
      </c>
      <c r="N184" s="47">
        <v>69768.141000000003</v>
      </c>
      <c r="O184" s="47">
        <v>104329.136</v>
      </c>
    </row>
    <row r="185" spans="1:15" x14ac:dyDescent="0.25">
      <c r="A185" s="19" t="s">
        <v>15</v>
      </c>
      <c r="B185" s="19" t="s">
        <v>16</v>
      </c>
      <c r="C185" s="18" t="s">
        <v>218</v>
      </c>
      <c r="D185" s="18" t="s">
        <v>21</v>
      </c>
      <c r="E185" s="18" t="s">
        <v>18</v>
      </c>
      <c r="F185" s="32">
        <v>672.85600000000011</v>
      </c>
      <c r="G185" s="47">
        <v>229.45599999999999</v>
      </c>
      <c r="H185" s="47">
        <v>277.31200000000001</v>
      </c>
      <c r="I185" s="47">
        <v>24.963999999999999</v>
      </c>
      <c r="J185" s="47">
        <v>399.59699999999998</v>
      </c>
      <c r="K185" s="47">
        <v>61.753999999999998</v>
      </c>
      <c r="L185" s="47">
        <v>201.55600000000001</v>
      </c>
      <c r="M185" s="47">
        <v>798.33500000000004</v>
      </c>
      <c r="N185" s="47">
        <v>701.10500000000002</v>
      </c>
      <c r="O185" s="47">
        <v>519.12800000000004</v>
      </c>
    </row>
    <row r="186" spans="1:15" x14ac:dyDescent="0.25">
      <c r="A186" s="19" t="s">
        <v>15</v>
      </c>
      <c r="B186" s="19" t="s">
        <v>16</v>
      </c>
      <c r="C186" s="18" t="s">
        <v>219</v>
      </c>
      <c r="D186" s="18" t="s">
        <v>21</v>
      </c>
      <c r="E186" s="18" t="s">
        <v>18</v>
      </c>
      <c r="F186" s="32">
        <v>1192.1506666666667</v>
      </c>
      <c r="G186" s="47">
        <v>562.75900000000001</v>
      </c>
      <c r="H186" s="47">
        <v>360.762</v>
      </c>
      <c r="I186" s="47">
        <v>400.51799999999997</v>
      </c>
      <c r="J186" s="47">
        <v>869.404</v>
      </c>
      <c r="K186" s="47">
        <v>4887.6610000000001</v>
      </c>
      <c r="L186" s="47">
        <v>193.79599999999999</v>
      </c>
      <c r="M186" s="47">
        <v>259.61900000000003</v>
      </c>
      <c r="N186" s="47">
        <v>530.34900000000005</v>
      </c>
      <c r="O186" s="47">
        <v>2786.4839999999999</v>
      </c>
    </row>
    <row r="187" spans="1:15" x14ac:dyDescent="0.25">
      <c r="A187" s="19" t="s">
        <v>15</v>
      </c>
      <c r="B187" s="19" t="s">
        <v>16</v>
      </c>
      <c r="C187" s="18" t="s">
        <v>220</v>
      </c>
      <c r="D187" s="18" t="s">
        <v>21</v>
      </c>
      <c r="E187" s="18" t="s">
        <v>18</v>
      </c>
      <c r="F187" s="32">
        <v>2038.7179999999998</v>
      </c>
      <c r="G187" s="47">
        <v>1032.249</v>
      </c>
      <c r="H187" s="47">
        <v>196.04499999999999</v>
      </c>
      <c r="I187" s="47">
        <v>342.82900000000001</v>
      </c>
      <c r="J187" s="47">
        <v>975.62</v>
      </c>
      <c r="K187" s="47">
        <v>2414.7950000000001</v>
      </c>
      <c r="L187" s="47">
        <v>3050.415</v>
      </c>
      <c r="M187" s="47">
        <v>4073.837</v>
      </c>
      <c r="N187" s="47">
        <v>753.02700000000004</v>
      </c>
      <c r="O187" s="47">
        <v>1289.29</v>
      </c>
    </row>
    <row r="188" spans="1:15" x14ac:dyDescent="0.25">
      <c r="A188" s="19" t="s">
        <v>15</v>
      </c>
      <c r="B188" s="19" t="s">
        <v>16</v>
      </c>
      <c r="C188" s="18" t="s">
        <v>221</v>
      </c>
      <c r="D188" s="18" t="s">
        <v>21</v>
      </c>
      <c r="E188" s="18" t="s">
        <v>18</v>
      </c>
      <c r="F188" s="32">
        <v>145575.88533333334</v>
      </c>
      <c r="G188" s="47">
        <v>36085.654999999999</v>
      </c>
      <c r="H188" s="47">
        <v>43907.358999999997</v>
      </c>
      <c r="I188" s="47">
        <v>81369.358999999997</v>
      </c>
      <c r="J188" s="47">
        <v>66726.873000000007</v>
      </c>
      <c r="K188" s="47">
        <v>59111.701999999997</v>
      </c>
      <c r="L188" s="47">
        <v>53961.305</v>
      </c>
      <c r="M188" s="47">
        <v>58557.438999999998</v>
      </c>
      <c r="N188" s="47">
        <v>111415.567</v>
      </c>
      <c r="O188" s="47">
        <v>266754.65000000002</v>
      </c>
    </row>
    <row r="189" spans="1:15" x14ac:dyDescent="0.25">
      <c r="A189" s="19" t="s">
        <v>15</v>
      </c>
      <c r="B189" s="19" t="s">
        <v>16</v>
      </c>
      <c r="C189" s="18" t="s">
        <v>222</v>
      </c>
      <c r="D189" s="18" t="s">
        <v>21</v>
      </c>
      <c r="E189" s="18" t="s">
        <v>18</v>
      </c>
      <c r="F189" s="32">
        <v>23380.67466666667</v>
      </c>
      <c r="G189" s="47">
        <v>17603.187000000002</v>
      </c>
      <c r="H189" s="47">
        <v>12782.297</v>
      </c>
      <c r="I189" s="47">
        <v>21492.79</v>
      </c>
      <c r="J189" s="47">
        <v>26933.108</v>
      </c>
      <c r="K189" s="47">
        <v>28252.826000000001</v>
      </c>
      <c r="L189" s="47">
        <v>7371.7889999999998</v>
      </c>
      <c r="M189" s="47">
        <v>12821.437</v>
      </c>
      <c r="N189" s="47">
        <v>31136.578000000001</v>
      </c>
      <c r="O189" s="47">
        <v>26184.008999999998</v>
      </c>
    </row>
    <row r="190" spans="1:15" x14ac:dyDescent="0.25">
      <c r="A190" s="19" t="s">
        <v>15</v>
      </c>
      <c r="B190" s="19" t="s">
        <v>16</v>
      </c>
      <c r="C190" s="18" t="s">
        <v>223</v>
      </c>
      <c r="D190" s="18" t="s">
        <v>21</v>
      </c>
      <c r="E190" s="18" t="s">
        <v>18</v>
      </c>
      <c r="F190" s="32">
        <v>11764.663</v>
      </c>
      <c r="G190" s="47">
        <v>2192.0740000000001</v>
      </c>
      <c r="H190" s="47">
        <v>4431.8990000000003</v>
      </c>
      <c r="I190" s="47">
        <v>4703.7839999999997</v>
      </c>
      <c r="J190" s="47">
        <v>2555.3879999999999</v>
      </c>
      <c r="K190" s="47">
        <v>3229.6619999999998</v>
      </c>
      <c r="L190" s="47">
        <v>6609.232</v>
      </c>
      <c r="M190" s="47">
        <v>3330.1990000000001</v>
      </c>
      <c r="N190" s="47">
        <v>13087.409</v>
      </c>
      <c r="O190" s="47">
        <v>18876.381000000001</v>
      </c>
    </row>
    <row r="191" spans="1:15" x14ac:dyDescent="0.25">
      <c r="A191" s="19" t="s">
        <v>15</v>
      </c>
      <c r="B191" s="19" t="s">
        <v>16</v>
      </c>
      <c r="C191" s="18" t="s">
        <v>224</v>
      </c>
      <c r="D191" s="18" t="s">
        <v>21</v>
      </c>
      <c r="E191" s="18" t="s">
        <v>18</v>
      </c>
      <c r="F191" s="32">
        <v>115.294</v>
      </c>
      <c r="G191" s="47" t="s">
        <v>64</v>
      </c>
      <c r="H191" s="47" t="s">
        <v>64</v>
      </c>
      <c r="I191" s="47" t="s">
        <v>64</v>
      </c>
      <c r="J191" s="47" t="s">
        <v>64</v>
      </c>
      <c r="K191" s="47" t="s">
        <v>64</v>
      </c>
      <c r="L191" s="47">
        <v>14.657</v>
      </c>
      <c r="M191" s="47">
        <v>2.3820000000000001</v>
      </c>
      <c r="N191" s="47">
        <v>16.088000000000001</v>
      </c>
      <c r="O191" s="47">
        <v>327.41199999999998</v>
      </c>
    </row>
    <row r="192" spans="1:15" x14ac:dyDescent="0.25">
      <c r="A192" s="19" t="s">
        <v>15</v>
      </c>
      <c r="B192" s="19" t="s">
        <v>16</v>
      </c>
      <c r="C192" s="18" t="s">
        <v>225</v>
      </c>
      <c r="D192" s="18" t="s">
        <v>21</v>
      </c>
      <c r="E192" s="18" t="s">
        <v>18</v>
      </c>
      <c r="F192" s="32">
        <v>55743.564666666673</v>
      </c>
      <c r="G192" s="47">
        <v>12292.004000000001</v>
      </c>
      <c r="H192" s="47">
        <v>12881.357</v>
      </c>
      <c r="I192" s="47">
        <v>55198.735999999997</v>
      </c>
      <c r="J192" s="47">
        <v>50644.190999999999</v>
      </c>
      <c r="K192" s="47">
        <v>14776.591</v>
      </c>
      <c r="L192" s="47">
        <v>36807.728000000003</v>
      </c>
      <c r="M192" s="47">
        <v>83728.585000000006</v>
      </c>
      <c r="N192" s="47">
        <v>46071.355000000003</v>
      </c>
      <c r="O192" s="47">
        <v>37430.754000000001</v>
      </c>
    </row>
    <row r="193" spans="1:15" x14ac:dyDescent="0.25">
      <c r="A193" s="19" t="s">
        <v>15</v>
      </c>
      <c r="B193" s="19" t="s">
        <v>16</v>
      </c>
      <c r="C193" s="18" t="s">
        <v>226</v>
      </c>
      <c r="D193" s="18" t="s">
        <v>21</v>
      </c>
      <c r="E193" s="18" t="s">
        <v>18</v>
      </c>
      <c r="F193" s="32">
        <v>42044.129666666668</v>
      </c>
      <c r="G193" s="47">
        <v>89820.528000000006</v>
      </c>
      <c r="H193" s="47">
        <v>23007.494999999999</v>
      </c>
      <c r="I193" s="47">
        <v>117481.516</v>
      </c>
      <c r="J193" s="47">
        <v>40768.33</v>
      </c>
      <c r="K193" s="47">
        <v>15538.522000000001</v>
      </c>
      <c r="L193" s="47">
        <v>26039.449000000001</v>
      </c>
      <c r="M193" s="47">
        <v>45424.016000000003</v>
      </c>
      <c r="N193" s="47">
        <v>44748.436000000002</v>
      </c>
      <c r="O193" s="47">
        <v>35959.936999999998</v>
      </c>
    </row>
    <row r="194" spans="1:15" x14ac:dyDescent="0.25">
      <c r="A194" s="19" t="s">
        <v>15</v>
      </c>
      <c r="B194" s="19" t="s">
        <v>16</v>
      </c>
      <c r="C194" s="18" t="s">
        <v>227</v>
      </c>
      <c r="D194" s="18" t="s">
        <v>21</v>
      </c>
      <c r="E194" s="18" t="s">
        <v>18</v>
      </c>
      <c r="F194" s="32">
        <v>235939.12766666667</v>
      </c>
      <c r="G194" s="47">
        <v>321659.239</v>
      </c>
      <c r="H194" s="47">
        <v>112841.336</v>
      </c>
      <c r="I194" s="47">
        <v>160766.101</v>
      </c>
      <c r="J194" s="47">
        <v>157157.087</v>
      </c>
      <c r="K194" s="47">
        <v>135960.04500000001</v>
      </c>
      <c r="L194" s="47">
        <v>105886.239</v>
      </c>
      <c r="M194" s="47">
        <v>189830.72200000001</v>
      </c>
      <c r="N194" s="47">
        <v>220069.973</v>
      </c>
      <c r="O194" s="47">
        <v>297916.68800000002</v>
      </c>
    </row>
    <row r="195" spans="1:15" x14ac:dyDescent="0.25">
      <c r="A195" s="19" t="s">
        <v>15</v>
      </c>
      <c r="B195" s="19" t="s">
        <v>16</v>
      </c>
      <c r="C195" s="18" t="s">
        <v>228</v>
      </c>
      <c r="D195" s="18" t="s">
        <v>21</v>
      </c>
      <c r="E195" s="18" t="s">
        <v>18</v>
      </c>
      <c r="F195" s="32">
        <v>1351.7996666666666</v>
      </c>
      <c r="G195" s="47">
        <v>501.87900000000002</v>
      </c>
      <c r="H195" s="47">
        <v>191.38800000000001</v>
      </c>
      <c r="I195" s="47">
        <v>65.334999999999994</v>
      </c>
      <c r="J195" s="47">
        <v>23.196000000000002</v>
      </c>
      <c r="K195" s="47">
        <v>2571.8939999999998</v>
      </c>
      <c r="L195" s="47">
        <v>10456.07</v>
      </c>
      <c r="M195" s="47">
        <v>2010.877</v>
      </c>
      <c r="N195" s="47">
        <v>1080.8209999999999</v>
      </c>
      <c r="O195" s="47">
        <v>963.70100000000002</v>
      </c>
    </row>
    <row r="196" spans="1:15" x14ac:dyDescent="0.25">
      <c r="A196" s="19" t="s">
        <v>15</v>
      </c>
      <c r="B196" s="19" t="s">
        <v>16</v>
      </c>
      <c r="C196" s="18" t="s">
        <v>229</v>
      </c>
      <c r="D196" s="18" t="s">
        <v>21</v>
      </c>
      <c r="E196" s="18" t="s">
        <v>18</v>
      </c>
      <c r="F196" s="32">
        <v>281.81099999999998</v>
      </c>
      <c r="G196" s="47" t="s">
        <v>64</v>
      </c>
      <c r="H196" s="47" t="s">
        <v>64</v>
      </c>
      <c r="I196" s="47" t="s">
        <v>64</v>
      </c>
      <c r="J196" s="47" t="s">
        <v>64</v>
      </c>
      <c r="K196" s="47">
        <v>7.8369999999999997</v>
      </c>
      <c r="L196" s="47" t="s">
        <v>64</v>
      </c>
      <c r="M196" s="47" t="s">
        <v>64</v>
      </c>
      <c r="N196" s="47">
        <v>839.29499999999996</v>
      </c>
      <c r="O196" s="47">
        <v>6.1379999999999999</v>
      </c>
    </row>
    <row r="197" spans="1:15" x14ac:dyDescent="0.25">
      <c r="A197" s="19" t="s">
        <v>15</v>
      </c>
      <c r="B197" s="19" t="s">
        <v>16</v>
      </c>
      <c r="C197" s="18" t="s">
        <v>230</v>
      </c>
      <c r="D197" s="18" t="s">
        <v>21</v>
      </c>
      <c r="E197" s="18" t="s">
        <v>18</v>
      </c>
      <c r="F197" s="32">
        <v>155.66499999999999</v>
      </c>
      <c r="G197" s="47">
        <v>12.351000000000001</v>
      </c>
      <c r="H197" s="47">
        <v>757.97799999999995</v>
      </c>
      <c r="I197" s="47">
        <v>347.70800000000003</v>
      </c>
      <c r="J197" s="47">
        <v>59.502000000000002</v>
      </c>
      <c r="K197" s="47">
        <v>53.662999999999997</v>
      </c>
      <c r="L197" s="47">
        <v>302.45</v>
      </c>
      <c r="M197" s="47">
        <v>251.40799999999999</v>
      </c>
      <c r="N197" s="47">
        <v>140.185</v>
      </c>
      <c r="O197" s="47">
        <v>75.402000000000001</v>
      </c>
    </row>
    <row r="198" spans="1:15" x14ac:dyDescent="0.25">
      <c r="A198" s="19" t="s">
        <v>15</v>
      </c>
      <c r="B198" s="19" t="s">
        <v>16</v>
      </c>
      <c r="C198" s="18" t="s">
        <v>231</v>
      </c>
      <c r="D198" s="18" t="s">
        <v>21</v>
      </c>
      <c r="E198" s="18" t="s">
        <v>18</v>
      </c>
      <c r="F198" s="32">
        <v>69615.622666666663</v>
      </c>
      <c r="G198" s="47">
        <v>5549.1390000000001</v>
      </c>
      <c r="H198" s="47">
        <v>11779.625</v>
      </c>
      <c r="I198" s="47">
        <v>17347.324000000001</v>
      </c>
      <c r="J198" s="47">
        <v>20101.169000000002</v>
      </c>
      <c r="K198" s="47">
        <v>21935.452000000001</v>
      </c>
      <c r="L198" s="47">
        <v>46059.678</v>
      </c>
      <c r="M198" s="47">
        <v>48971.961000000003</v>
      </c>
      <c r="N198" s="47">
        <v>70823.134999999995</v>
      </c>
      <c r="O198" s="47">
        <v>89051.771999999997</v>
      </c>
    </row>
    <row r="199" spans="1:15" x14ac:dyDescent="0.25">
      <c r="A199" s="19" t="s">
        <v>15</v>
      </c>
      <c r="B199" s="19" t="s">
        <v>16</v>
      </c>
      <c r="C199" s="18" t="s">
        <v>232</v>
      </c>
      <c r="D199" s="18" t="s">
        <v>21</v>
      </c>
      <c r="E199" s="18" t="s">
        <v>18</v>
      </c>
      <c r="F199" s="32">
        <v>23392.306666666667</v>
      </c>
      <c r="G199" s="47">
        <v>9523.34</v>
      </c>
      <c r="H199" s="47">
        <v>15743.916999999999</v>
      </c>
      <c r="I199" s="47">
        <v>11249.858</v>
      </c>
      <c r="J199" s="47">
        <v>12340.525</v>
      </c>
      <c r="K199" s="47">
        <v>8160.86</v>
      </c>
      <c r="L199" s="47">
        <v>10491.291999999999</v>
      </c>
      <c r="M199" s="47">
        <v>18943.62</v>
      </c>
      <c r="N199" s="47">
        <v>25445.866999999998</v>
      </c>
      <c r="O199" s="47">
        <v>25787.433000000001</v>
      </c>
    </row>
    <row r="200" spans="1:15" x14ac:dyDescent="0.25">
      <c r="A200" s="19" t="s">
        <v>15</v>
      </c>
      <c r="B200" s="19" t="s">
        <v>16</v>
      </c>
      <c r="C200" s="18" t="s">
        <v>233</v>
      </c>
      <c r="D200" s="18" t="s">
        <v>21</v>
      </c>
      <c r="E200" s="18" t="s">
        <v>18</v>
      </c>
      <c r="F200" s="32">
        <v>421.84399999999999</v>
      </c>
      <c r="G200" s="47" t="s">
        <v>64</v>
      </c>
      <c r="H200" s="47" t="s">
        <v>64</v>
      </c>
      <c r="I200" s="47" t="s">
        <v>64</v>
      </c>
      <c r="J200" s="47">
        <v>294.00400000000002</v>
      </c>
      <c r="K200" s="47">
        <v>1542.7429999999999</v>
      </c>
      <c r="L200" s="47">
        <v>0.42</v>
      </c>
      <c r="M200" s="47">
        <v>1255.4179999999999</v>
      </c>
      <c r="N200" s="47">
        <v>6.5819999999999999</v>
      </c>
      <c r="O200" s="47">
        <v>3.532</v>
      </c>
    </row>
    <row r="201" spans="1:15" x14ac:dyDescent="0.25">
      <c r="A201" s="19" t="s">
        <v>15</v>
      </c>
      <c r="B201" s="19" t="s">
        <v>16</v>
      </c>
      <c r="C201" s="18" t="s">
        <v>234</v>
      </c>
      <c r="D201" s="18" t="s">
        <v>21</v>
      </c>
      <c r="E201" s="18" t="s">
        <v>18</v>
      </c>
      <c r="F201" s="32">
        <v>1634.7393333333332</v>
      </c>
      <c r="G201" s="47" t="s">
        <v>64</v>
      </c>
      <c r="H201" s="47">
        <v>28.669</v>
      </c>
      <c r="I201" s="47" t="s">
        <v>64</v>
      </c>
      <c r="J201" s="47">
        <v>89.228999999999999</v>
      </c>
      <c r="K201" s="47">
        <v>158.04499999999999</v>
      </c>
      <c r="L201" s="47">
        <v>126.869</v>
      </c>
      <c r="M201" s="47">
        <v>28.446000000000002</v>
      </c>
      <c r="N201" s="47">
        <v>2495.4259999999999</v>
      </c>
      <c r="O201" s="47">
        <v>2380.346</v>
      </c>
    </row>
    <row r="202" spans="1:15" x14ac:dyDescent="0.25">
      <c r="A202" s="19" t="s">
        <v>15</v>
      </c>
      <c r="B202" s="19" t="s">
        <v>16</v>
      </c>
      <c r="C202" s="18" t="s">
        <v>235</v>
      </c>
      <c r="D202" s="18" t="s">
        <v>21</v>
      </c>
      <c r="E202" s="18" t="s">
        <v>18</v>
      </c>
      <c r="F202" s="32">
        <v>377.34433333333328</v>
      </c>
      <c r="G202" s="47">
        <v>13.93</v>
      </c>
      <c r="H202" s="47">
        <v>14.391999999999999</v>
      </c>
      <c r="I202" s="47">
        <v>65.299000000000007</v>
      </c>
      <c r="J202" s="47">
        <v>74.587000000000003</v>
      </c>
      <c r="K202" s="47">
        <v>93.448999999999998</v>
      </c>
      <c r="L202" s="47">
        <v>148.494</v>
      </c>
      <c r="M202" s="47">
        <v>1.482</v>
      </c>
      <c r="N202" s="47">
        <v>1.143</v>
      </c>
      <c r="O202" s="47">
        <v>1129.4079999999999</v>
      </c>
    </row>
    <row r="203" spans="1:15" x14ac:dyDescent="0.25">
      <c r="A203" s="19" t="s">
        <v>15</v>
      </c>
      <c r="B203" s="19" t="s">
        <v>16</v>
      </c>
      <c r="C203" s="18" t="s">
        <v>236</v>
      </c>
      <c r="D203" s="18" t="s">
        <v>21</v>
      </c>
      <c r="E203" s="18" t="s">
        <v>18</v>
      </c>
      <c r="F203" s="32">
        <v>10.235000000000001</v>
      </c>
      <c r="G203" s="47" t="s">
        <v>64</v>
      </c>
      <c r="H203" s="47" t="s">
        <v>64</v>
      </c>
      <c r="I203" s="47" t="s">
        <v>64</v>
      </c>
      <c r="J203" s="47" t="s">
        <v>64</v>
      </c>
      <c r="K203" s="47" t="s">
        <v>64</v>
      </c>
      <c r="L203" s="47">
        <v>2.1389999999999998</v>
      </c>
      <c r="M203" s="47">
        <v>2.972</v>
      </c>
      <c r="N203" s="47" t="s">
        <v>64</v>
      </c>
      <c r="O203" s="47">
        <v>27.733000000000001</v>
      </c>
    </row>
    <row r="204" spans="1:15" x14ac:dyDescent="0.25">
      <c r="A204" s="19" t="s">
        <v>15</v>
      </c>
      <c r="B204" s="19" t="s">
        <v>16</v>
      </c>
      <c r="C204" s="18" t="s">
        <v>237</v>
      </c>
      <c r="D204" s="18" t="s">
        <v>21</v>
      </c>
      <c r="E204" s="18" t="s">
        <v>18</v>
      </c>
      <c r="F204" s="32">
        <v>59897.106999999996</v>
      </c>
      <c r="G204" s="47">
        <v>29939.294000000002</v>
      </c>
      <c r="H204" s="47">
        <v>45598.180999999997</v>
      </c>
      <c r="I204" s="47">
        <v>77057.034</v>
      </c>
      <c r="J204" s="47">
        <v>34836.601999999999</v>
      </c>
      <c r="K204" s="47">
        <v>31042.721000000001</v>
      </c>
      <c r="L204" s="47">
        <v>30893.093000000001</v>
      </c>
      <c r="M204" s="47">
        <v>49671.345000000001</v>
      </c>
      <c r="N204" s="47">
        <v>60718.563999999998</v>
      </c>
      <c r="O204" s="47">
        <v>69301.411999999997</v>
      </c>
    </row>
    <row r="205" spans="1:15" x14ac:dyDescent="0.25">
      <c r="A205" s="19" t="s">
        <v>15</v>
      </c>
      <c r="B205" s="19" t="s">
        <v>16</v>
      </c>
      <c r="C205" s="18" t="s">
        <v>238</v>
      </c>
      <c r="D205" s="18" t="s">
        <v>21</v>
      </c>
      <c r="E205" s="18" t="s">
        <v>18</v>
      </c>
      <c r="F205" s="32">
        <v>4950.7</v>
      </c>
      <c r="G205" s="47">
        <v>32.896000000000001</v>
      </c>
      <c r="H205" s="47">
        <v>58.665999999999997</v>
      </c>
      <c r="I205" s="47">
        <v>234.22499999999999</v>
      </c>
      <c r="J205" s="47">
        <v>283.50700000000001</v>
      </c>
      <c r="K205" s="47">
        <v>254.98099999999999</v>
      </c>
      <c r="L205" s="47">
        <v>953.01499999999999</v>
      </c>
      <c r="M205" s="47">
        <v>2233.511</v>
      </c>
      <c r="N205" s="47">
        <v>9398.7520000000004</v>
      </c>
      <c r="O205" s="47">
        <v>3219.837</v>
      </c>
    </row>
    <row r="206" spans="1:15" x14ac:dyDescent="0.25">
      <c r="A206" s="19" t="s">
        <v>15</v>
      </c>
      <c r="B206" s="19" t="s">
        <v>16</v>
      </c>
      <c r="C206" s="18" t="s">
        <v>239</v>
      </c>
      <c r="D206" s="18" t="s">
        <v>21</v>
      </c>
      <c r="E206" s="18" t="s">
        <v>18</v>
      </c>
      <c r="F206" s="32">
        <v>1478.664</v>
      </c>
      <c r="G206" s="47">
        <v>400.03500000000003</v>
      </c>
      <c r="H206" s="47">
        <v>12001.450999999999</v>
      </c>
      <c r="I206" s="47">
        <v>8652.1219999999994</v>
      </c>
      <c r="J206" s="47">
        <v>2031.39</v>
      </c>
      <c r="K206" s="47">
        <v>464.49099999999999</v>
      </c>
      <c r="L206" s="47">
        <v>595.34699999999998</v>
      </c>
      <c r="M206" s="47">
        <v>762.029</v>
      </c>
      <c r="N206" s="47">
        <v>815.05799999999999</v>
      </c>
      <c r="O206" s="47">
        <v>2858.9050000000002</v>
      </c>
    </row>
    <row r="207" spans="1:15" x14ac:dyDescent="0.25">
      <c r="A207" s="19" t="s">
        <v>15</v>
      </c>
      <c r="B207" s="19" t="s">
        <v>16</v>
      </c>
      <c r="C207" s="18" t="s">
        <v>240</v>
      </c>
      <c r="D207" s="18" t="s">
        <v>21</v>
      </c>
      <c r="E207" s="18" t="s">
        <v>18</v>
      </c>
      <c r="F207" s="32">
        <v>397.92799999999994</v>
      </c>
      <c r="G207" s="47">
        <v>15.82</v>
      </c>
      <c r="H207" s="47">
        <v>11.509</v>
      </c>
      <c r="I207" s="47">
        <v>29.806999999999999</v>
      </c>
      <c r="J207" s="47">
        <v>163.08799999999999</v>
      </c>
      <c r="K207" s="47">
        <v>22.106000000000002</v>
      </c>
      <c r="L207" s="47">
        <v>697.51900000000001</v>
      </c>
      <c r="M207" s="47">
        <v>506.839</v>
      </c>
      <c r="N207" s="47">
        <v>455.57600000000002</v>
      </c>
      <c r="O207" s="47">
        <v>231.369</v>
      </c>
    </row>
    <row r="208" spans="1:15" x14ac:dyDescent="0.25">
      <c r="A208" s="19" t="s">
        <v>15</v>
      </c>
      <c r="B208" s="19" t="s">
        <v>16</v>
      </c>
      <c r="C208" s="18" t="s">
        <v>241</v>
      </c>
      <c r="D208" s="18" t="s">
        <v>21</v>
      </c>
      <c r="E208" s="18" t="s">
        <v>18</v>
      </c>
      <c r="F208" s="32">
        <v>316.05</v>
      </c>
      <c r="G208" s="47">
        <v>13.972</v>
      </c>
      <c r="H208" s="47">
        <v>82.867999999999995</v>
      </c>
      <c r="I208" s="47">
        <v>58.218000000000004</v>
      </c>
      <c r="J208" s="47">
        <v>60.247</v>
      </c>
      <c r="K208" s="47">
        <v>3.4529999999999998</v>
      </c>
      <c r="L208" s="47">
        <v>94.337999999999994</v>
      </c>
      <c r="M208" s="47">
        <v>47.668999999999997</v>
      </c>
      <c r="N208" s="47">
        <v>654.41700000000003</v>
      </c>
      <c r="O208" s="47">
        <v>246.06399999999999</v>
      </c>
    </row>
    <row r="209" spans="1:15" x14ac:dyDescent="0.25">
      <c r="A209" s="19" t="s">
        <v>15</v>
      </c>
      <c r="B209" s="19" t="s">
        <v>16</v>
      </c>
      <c r="C209" s="18" t="s">
        <v>242</v>
      </c>
      <c r="D209" s="18" t="s">
        <v>21</v>
      </c>
      <c r="E209" s="18" t="s">
        <v>18</v>
      </c>
      <c r="F209" s="32">
        <v>219.83666666666667</v>
      </c>
      <c r="G209" s="47">
        <v>18.233000000000001</v>
      </c>
      <c r="H209" s="47">
        <v>55.804000000000002</v>
      </c>
      <c r="I209" s="47">
        <v>104.899</v>
      </c>
      <c r="J209" s="47">
        <v>36.944000000000003</v>
      </c>
      <c r="K209" s="47">
        <v>88.064999999999998</v>
      </c>
      <c r="L209" s="47">
        <v>136.166</v>
      </c>
      <c r="M209" s="47">
        <v>155.11099999999999</v>
      </c>
      <c r="N209" s="47">
        <v>171.6</v>
      </c>
      <c r="O209" s="47">
        <v>332.79899999999998</v>
      </c>
    </row>
    <row r="210" spans="1:15" x14ac:dyDescent="0.25">
      <c r="A210" s="19" t="s">
        <v>15</v>
      </c>
      <c r="B210" s="19" t="s">
        <v>16</v>
      </c>
      <c r="C210" s="18" t="s">
        <v>243</v>
      </c>
      <c r="D210" s="18" t="s">
        <v>21</v>
      </c>
      <c r="E210" s="18" t="s">
        <v>18</v>
      </c>
      <c r="F210" s="32">
        <v>92278.218333333338</v>
      </c>
      <c r="G210" s="47">
        <v>36435.485999999997</v>
      </c>
      <c r="H210" s="47">
        <v>57558.997000000003</v>
      </c>
      <c r="I210" s="47">
        <v>89359.308000000005</v>
      </c>
      <c r="J210" s="47">
        <v>61562.517</v>
      </c>
      <c r="K210" s="47">
        <v>34164.775000000001</v>
      </c>
      <c r="L210" s="47">
        <v>48538.334999999999</v>
      </c>
      <c r="M210" s="47">
        <v>88680.357000000004</v>
      </c>
      <c r="N210" s="47">
        <v>97520.077999999994</v>
      </c>
      <c r="O210" s="47">
        <v>90634.22</v>
      </c>
    </row>
  </sheetData>
  <autoFilter ref="A6:O181">
    <sortState ref="A7:O181">
      <sortCondition descending="1" ref="F6:F181"/>
    </sortState>
  </autoFilter>
  <hyperlinks>
    <hyperlink ref="F1" location="'CONTENTS &amp; NOTES'!A1" display="Return to Contents pag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19"/>
  <sheetViews>
    <sheetView showGridLines="0" workbookViewId="0">
      <selection activeCell="F1" sqref="F1"/>
    </sheetView>
  </sheetViews>
  <sheetFormatPr defaultColWidth="9.28515625" defaultRowHeight="12" x14ac:dyDescent="0.25"/>
  <cols>
    <col min="1" max="2" width="9.28515625" style="2"/>
    <col min="3" max="3" width="23.85546875" style="2" customWidth="1"/>
    <col min="4" max="4" width="5.140625" style="2" customWidth="1"/>
    <col min="5" max="5" width="12.42578125" style="2" customWidth="1"/>
    <col min="6" max="6" width="12.85546875" style="3" customWidth="1"/>
    <col min="7" max="7" width="11.28515625" style="2" bestFit="1" customWidth="1"/>
    <col min="8" max="12" width="11.140625" style="2" bestFit="1" customWidth="1"/>
    <col min="13" max="13" width="12.42578125" style="2" bestFit="1" customWidth="1"/>
    <col min="14" max="15" width="11.140625" style="2" bestFit="1" customWidth="1"/>
    <col min="16" max="16384" width="9.28515625" style="2"/>
  </cols>
  <sheetData>
    <row r="1" spans="1:15" ht="14.4" x14ac:dyDescent="0.25">
      <c r="A1" s="1" t="s">
        <v>347</v>
      </c>
      <c r="F1" s="107" t="s">
        <v>366</v>
      </c>
      <c r="G1" s="108"/>
      <c r="H1" s="109"/>
    </row>
    <row r="2" spans="1:15" s="4" customFormat="1" x14ac:dyDescent="0.25">
      <c r="A2" s="4" t="s">
        <v>1</v>
      </c>
      <c r="B2" s="5" t="s">
        <v>281</v>
      </c>
      <c r="F2" s="6"/>
    </row>
    <row r="3" spans="1:15" s="9" customFormat="1" ht="24" x14ac:dyDescent="0.25">
      <c r="A3" s="7" t="s">
        <v>3</v>
      </c>
      <c r="B3" s="7" t="s">
        <v>4</v>
      </c>
      <c r="C3" s="7" t="s">
        <v>5</v>
      </c>
      <c r="D3" s="7"/>
      <c r="E3" s="7" t="s">
        <v>6</v>
      </c>
      <c r="F3" s="8" t="s">
        <v>250</v>
      </c>
      <c r="G3" s="7" t="s">
        <v>8</v>
      </c>
      <c r="H3" s="7" t="s">
        <v>9</v>
      </c>
      <c r="I3" s="7" t="s">
        <v>10</v>
      </c>
      <c r="J3" s="7" t="s">
        <v>11</v>
      </c>
      <c r="K3" s="7" t="s">
        <v>12</v>
      </c>
      <c r="L3" s="7" t="s">
        <v>13</v>
      </c>
      <c r="M3" s="7" t="s">
        <v>14</v>
      </c>
      <c r="N3" s="7" t="s">
        <v>246</v>
      </c>
      <c r="O3" s="7" t="s">
        <v>251</v>
      </c>
    </row>
    <row r="4" spans="1:15" s="9" customFormat="1" x14ac:dyDescent="0.25">
      <c r="A4" s="10"/>
      <c r="B4" s="10"/>
      <c r="C4" s="12" t="s">
        <v>370</v>
      </c>
      <c r="D4" s="10"/>
      <c r="E4" s="10"/>
      <c r="F4" s="94"/>
      <c r="G4" s="12">
        <f>(COUNTIF(G7:G9610,"&gt;0")-1)</f>
        <v>137</v>
      </c>
      <c r="H4" s="12">
        <f t="shared" ref="H4:O4" si="0">(COUNTIF(H7:H9610,"&gt;0")-1)</f>
        <v>116</v>
      </c>
      <c r="I4" s="12">
        <f t="shared" si="0"/>
        <v>120</v>
      </c>
      <c r="J4" s="12">
        <f t="shared" si="0"/>
        <v>146</v>
      </c>
      <c r="K4" s="12">
        <f t="shared" si="0"/>
        <v>153</v>
      </c>
      <c r="L4" s="12">
        <f t="shared" si="0"/>
        <v>162</v>
      </c>
      <c r="M4" s="12">
        <f t="shared" si="0"/>
        <v>160</v>
      </c>
      <c r="N4" s="12">
        <f t="shared" si="0"/>
        <v>132</v>
      </c>
      <c r="O4" s="12">
        <f t="shared" si="0"/>
        <v>149</v>
      </c>
    </row>
    <row r="5" spans="1:15" s="9" customFormat="1" x14ac:dyDescent="0.25">
      <c r="A5" s="10"/>
      <c r="B5" s="10"/>
      <c r="C5" s="115" t="s">
        <v>371</v>
      </c>
      <c r="D5" s="10"/>
      <c r="E5" s="10"/>
      <c r="F5" s="94">
        <f>SUBTOTAL(9,F7:F190)</f>
        <v>7888655.855999996</v>
      </c>
      <c r="G5" s="94">
        <f t="shared" ref="G5:O5" si="1">SUBTOTAL(9,G7:G190)</f>
        <v>2072259.4999999991</v>
      </c>
      <c r="H5" s="94">
        <f t="shared" si="1"/>
        <v>2576556.0489999992</v>
      </c>
      <c r="I5" s="94">
        <f t="shared" si="1"/>
        <v>3441651.3510000017</v>
      </c>
      <c r="J5" s="94">
        <f t="shared" si="1"/>
        <v>2831813.7070000004</v>
      </c>
      <c r="K5" s="94">
        <f t="shared" si="1"/>
        <v>3526779.918000001</v>
      </c>
      <c r="L5" s="94">
        <f t="shared" si="1"/>
        <v>5852266.7339999983</v>
      </c>
      <c r="M5" s="94">
        <f t="shared" si="1"/>
        <v>8599250.9169999957</v>
      </c>
      <c r="N5" s="94">
        <f t="shared" si="1"/>
        <v>7362538.6749999961</v>
      </c>
      <c r="O5" s="94">
        <f t="shared" si="1"/>
        <v>7704177.9759999989</v>
      </c>
    </row>
    <row r="6" spans="1:15" s="9" customFormat="1" x14ac:dyDescent="0.25">
      <c r="A6" s="14"/>
      <c r="B6" s="14"/>
      <c r="C6" s="14"/>
      <c r="D6" s="14"/>
      <c r="E6" s="14"/>
      <c r="F6" s="15"/>
      <c r="G6" s="14"/>
      <c r="H6" s="14"/>
      <c r="I6" s="14"/>
      <c r="J6" s="14"/>
      <c r="K6" s="14"/>
      <c r="L6" s="14"/>
      <c r="M6" s="14"/>
      <c r="N6" s="14"/>
      <c r="O6" s="14"/>
    </row>
    <row r="7" spans="1:15" x14ac:dyDescent="0.25">
      <c r="A7" s="54" t="s">
        <v>15</v>
      </c>
      <c r="B7" s="54" t="s">
        <v>16</v>
      </c>
      <c r="C7" s="18" t="s">
        <v>50</v>
      </c>
      <c r="D7" s="18"/>
      <c r="E7" s="18" t="s">
        <v>18</v>
      </c>
      <c r="F7" s="32">
        <f t="shared" ref="F7:F38" si="2">SUM(M7:O7)/3</f>
        <v>3866322.7853333335</v>
      </c>
      <c r="G7" s="47">
        <v>310103.59999999998</v>
      </c>
      <c r="H7" s="47">
        <v>1172109.7379999999</v>
      </c>
      <c r="I7" s="47">
        <v>1534228.179</v>
      </c>
      <c r="J7" s="47">
        <v>1758936.122</v>
      </c>
      <c r="K7" s="47">
        <v>2132186.5860000001</v>
      </c>
      <c r="L7" s="47">
        <v>2810647.01</v>
      </c>
      <c r="M7" s="47">
        <v>4833536.45</v>
      </c>
      <c r="N7" s="47">
        <v>3106801.1150000002</v>
      </c>
      <c r="O7" s="47">
        <v>3658630.7910000002</v>
      </c>
    </row>
    <row r="8" spans="1:15" x14ac:dyDescent="0.25">
      <c r="A8" s="36" t="s">
        <v>15</v>
      </c>
      <c r="B8" s="36" t="s">
        <v>16</v>
      </c>
      <c r="C8" s="26" t="s">
        <v>369</v>
      </c>
      <c r="D8" s="27"/>
      <c r="E8" s="36" t="s">
        <v>18</v>
      </c>
      <c r="F8" s="32">
        <f t="shared" si="2"/>
        <v>1249792.6083333332</v>
      </c>
      <c r="G8" s="43">
        <v>147578.32600000003</v>
      </c>
      <c r="H8" s="43">
        <v>230687.07699999999</v>
      </c>
      <c r="I8" s="43">
        <v>298599.68000000005</v>
      </c>
      <c r="J8" s="43">
        <v>218776.34900000002</v>
      </c>
      <c r="K8" s="43">
        <v>208945.05799999999</v>
      </c>
      <c r="L8" s="43">
        <v>398967.21799999999</v>
      </c>
      <c r="M8" s="43">
        <v>431098.53300000005</v>
      </c>
      <c r="N8" s="43">
        <v>1561415.923</v>
      </c>
      <c r="O8" s="43">
        <v>1756863.3689999992</v>
      </c>
    </row>
    <row r="9" spans="1:15" x14ac:dyDescent="0.25">
      <c r="A9" s="54" t="s">
        <v>15</v>
      </c>
      <c r="B9" s="54" t="s">
        <v>16</v>
      </c>
      <c r="C9" s="18" t="s">
        <v>30</v>
      </c>
      <c r="D9" s="18"/>
      <c r="E9" s="18" t="s">
        <v>18</v>
      </c>
      <c r="F9" s="32">
        <f t="shared" si="2"/>
        <v>438007.66599999997</v>
      </c>
      <c r="G9" s="47">
        <v>29434.168000000001</v>
      </c>
      <c r="H9" s="47">
        <v>240742.109</v>
      </c>
      <c r="I9" s="47">
        <v>123250.641</v>
      </c>
      <c r="J9" s="47">
        <v>113581.548</v>
      </c>
      <c r="K9" s="47">
        <v>275055.54700000002</v>
      </c>
      <c r="L9" s="47">
        <v>743307.38100000005</v>
      </c>
      <c r="M9" s="47">
        <v>589140.65800000005</v>
      </c>
      <c r="N9" s="47">
        <v>557494.77099999995</v>
      </c>
      <c r="O9" s="47">
        <v>167387.56899999999</v>
      </c>
    </row>
    <row r="10" spans="1:15" x14ac:dyDescent="0.25">
      <c r="A10" s="54" t="s">
        <v>15</v>
      </c>
      <c r="B10" s="54" t="s">
        <v>16</v>
      </c>
      <c r="C10" s="18" t="s">
        <v>17</v>
      </c>
      <c r="D10" s="18"/>
      <c r="E10" s="18" t="s">
        <v>18</v>
      </c>
      <c r="F10" s="32">
        <f t="shared" si="2"/>
        <v>388019.72899999999</v>
      </c>
      <c r="G10" s="47">
        <v>50642.868000000002</v>
      </c>
      <c r="H10" s="47">
        <v>105457.99800000001</v>
      </c>
      <c r="I10" s="47">
        <v>215895.17199999999</v>
      </c>
      <c r="J10" s="47">
        <v>138061.35699999999</v>
      </c>
      <c r="K10" s="47">
        <v>128760.413</v>
      </c>
      <c r="L10" s="47">
        <v>319453.24</v>
      </c>
      <c r="M10" s="47">
        <v>371378.78399999999</v>
      </c>
      <c r="N10" s="47">
        <v>353994.10100000002</v>
      </c>
      <c r="O10" s="47">
        <v>438686.30200000003</v>
      </c>
    </row>
    <row r="11" spans="1:15" x14ac:dyDescent="0.25">
      <c r="A11" s="54" t="s">
        <v>15</v>
      </c>
      <c r="B11" s="54" t="s">
        <v>16</v>
      </c>
      <c r="C11" s="18" t="s">
        <v>67</v>
      </c>
      <c r="D11" s="18"/>
      <c r="E11" s="18" t="s">
        <v>18</v>
      </c>
      <c r="F11" s="32">
        <f t="shared" si="2"/>
        <v>324067.1663333333</v>
      </c>
      <c r="G11" s="47">
        <v>846800.701</v>
      </c>
      <c r="H11" s="47">
        <v>45288.713000000003</v>
      </c>
      <c r="I11" s="47">
        <v>109783.609</v>
      </c>
      <c r="J11" s="47">
        <v>61944.078999999998</v>
      </c>
      <c r="K11" s="47">
        <v>91335.857000000004</v>
      </c>
      <c r="L11" s="47">
        <v>146353.48699999999</v>
      </c>
      <c r="M11" s="47">
        <v>217894.486</v>
      </c>
      <c r="N11" s="47">
        <v>492193.91800000001</v>
      </c>
      <c r="O11" s="47">
        <v>262113.095</v>
      </c>
    </row>
    <row r="12" spans="1:15" x14ac:dyDescent="0.25">
      <c r="A12" s="54" t="s">
        <v>15</v>
      </c>
      <c r="B12" s="54" t="s">
        <v>16</v>
      </c>
      <c r="C12" s="18" t="s">
        <v>29</v>
      </c>
      <c r="D12" s="18"/>
      <c r="E12" s="18" t="s">
        <v>18</v>
      </c>
      <c r="F12" s="32">
        <f t="shared" si="2"/>
        <v>318348.08400000003</v>
      </c>
      <c r="G12" s="47">
        <v>83224.289000000004</v>
      </c>
      <c r="H12" s="47">
        <v>97070.399000000005</v>
      </c>
      <c r="I12" s="47">
        <v>167852.261</v>
      </c>
      <c r="J12" s="47">
        <v>11077.091</v>
      </c>
      <c r="K12" s="47">
        <v>80531.788</v>
      </c>
      <c r="L12" s="47">
        <v>317065.90700000001</v>
      </c>
      <c r="M12" s="47">
        <v>800599.46600000001</v>
      </c>
      <c r="N12" s="47">
        <v>152719.99900000001</v>
      </c>
      <c r="O12" s="47">
        <v>1724.787</v>
      </c>
    </row>
    <row r="13" spans="1:15" x14ac:dyDescent="0.25">
      <c r="A13" s="54" t="s">
        <v>15</v>
      </c>
      <c r="B13" s="54" t="s">
        <v>16</v>
      </c>
      <c r="C13" s="18" t="s">
        <v>91</v>
      </c>
      <c r="D13" s="18"/>
      <c r="E13" s="18" t="s">
        <v>18</v>
      </c>
      <c r="F13" s="32">
        <f t="shared" si="2"/>
        <v>176517.73633333333</v>
      </c>
      <c r="G13" s="47">
        <v>204542.97500000001</v>
      </c>
      <c r="H13" s="47">
        <v>198266.35</v>
      </c>
      <c r="I13" s="47">
        <v>124972.71799999999</v>
      </c>
      <c r="J13" s="47">
        <v>81677.692999999999</v>
      </c>
      <c r="K13" s="47">
        <v>145065.04999999999</v>
      </c>
      <c r="L13" s="47">
        <v>165094.49400000001</v>
      </c>
      <c r="M13" s="47">
        <v>168960.429</v>
      </c>
      <c r="N13" s="47">
        <v>160137.76800000001</v>
      </c>
      <c r="O13" s="47">
        <v>200455.01199999999</v>
      </c>
    </row>
    <row r="14" spans="1:15" x14ac:dyDescent="0.25">
      <c r="A14" s="54" t="s">
        <v>15</v>
      </c>
      <c r="B14" s="54" t="s">
        <v>16</v>
      </c>
      <c r="C14" s="18" t="s">
        <v>200</v>
      </c>
      <c r="D14" s="18"/>
      <c r="E14" s="18" t="s">
        <v>18</v>
      </c>
      <c r="F14" s="32">
        <f t="shared" si="2"/>
        <v>164991.78233333334</v>
      </c>
      <c r="G14" s="47">
        <v>104625.451</v>
      </c>
      <c r="H14" s="47">
        <v>212052.76699999999</v>
      </c>
      <c r="I14" s="47">
        <v>408989.44199999998</v>
      </c>
      <c r="J14" s="47">
        <v>214847.52600000001</v>
      </c>
      <c r="K14" s="47">
        <v>198598.83300000001</v>
      </c>
      <c r="L14" s="47">
        <v>215679.57399999999</v>
      </c>
      <c r="M14" s="47">
        <v>206146.30799999999</v>
      </c>
      <c r="N14" s="47">
        <v>112890.159</v>
      </c>
      <c r="O14" s="47">
        <v>175938.88</v>
      </c>
    </row>
    <row r="15" spans="1:15" x14ac:dyDescent="0.25">
      <c r="A15" s="54" t="s">
        <v>15</v>
      </c>
      <c r="B15" s="54" t="s">
        <v>16</v>
      </c>
      <c r="C15" s="18" t="s">
        <v>20</v>
      </c>
      <c r="D15" s="18"/>
      <c r="E15" s="18" t="s">
        <v>18</v>
      </c>
      <c r="F15" s="32">
        <f t="shared" si="2"/>
        <v>158491.31200000001</v>
      </c>
      <c r="G15" s="47">
        <v>35131.786</v>
      </c>
      <c r="H15" s="47">
        <v>31370.377</v>
      </c>
      <c r="I15" s="47">
        <v>40807.008999999998</v>
      </c>
      <c r="J15" s="47">
        <v>33421.599000000002</v>
      </c>
      <c r="K15" s="47">
        <v>27014.161</v>
      </c>
      <c r="L15" s="47">
        <v>65555.198000000004</v>
      </c>
      <c r="M15" s="47">
        <v>168428.04699999999</v>
      </c>
      <c r="N15" s="47">
        <v>150344.97200000001</v>
      </c>
      <c r="O15" s="47">
        <v>156700.91699999999</v>
      </c>
    </row>
    <row r="16" spans="1:15" x14ac:dyDescent="0.25">
      <c r="A16" s="54" t="s">
        <v>15</v>
      </c>
      <c r="B16" s="54" t="s">
        <v>16</v>
      </c>
      <c r="C16" s="18" t="s">
        <v>26</v>
      </c>
      <c r="D16" s="18"/>
      <c r="E16" s="18" t="s">
        <v>18</v>
      </c>
      <c r="F16" s="32">
        <f t="shared" si="2"/>
        <v>90936.697</v>
      </c>
      <c r="G16" s="47">
        <v>27481.999</v>
      </c>
      <c r="H16" s="47">
        <v>18985.371999999999</v>
      </c>
      <c r="I16" s="47">
        <v>31624.045999999998</v>
      </c>
      <c r="J16" s="47">
        <v>20582.414000000001</v>
      </c>
      <c r="K16" s="47">
        <v>20172.343000000001</v>
      </c>
      <c r="L16" s="47">
        <v>29039.114000000001</v>
      </c>
      <c r="M16" s="47">
        <v>40302.103999999999</v>
      </c>
      <c r="N16" s="47">
        <v>93155.104999999996</v>
      </c>
      <c r="O16" s="47">
        <v>139352.88200000001</v>
      </c>
    </row>
    <row r="17" spans="1:15" x14ac:dyDescent="0.25">
      <c r="A17" s="54" t="s">
        <v>15</v>
      </c>
      <c r="B17" s="54" t="s">
        <v>16</v>
      </c>
      <c r="C17" s="18" t="s">
        <v>35</v>
      </c>
      <c r="D17" s="18"/>
      <c r="E17" s="18" t="s">
        <v>18</v>
      </c>
      <c r="F17" s="32">
        <f t="shared" si="2"/>
        <v>86391.246333333329</v>
      </c>
      <c r="G17" s="47">
        <v>27537.003000000001</v>
      </c>
      <c r="H17" s="47">
        <v>24349.266</v>
      </c>
      <c r="I17" s="47">
        <v>29891.078000000001</v>
      </c>
      <c r="J17" s="47">
        <v>23320.865000000002</v>
      </c>
      <c r="K17" s="47">
        <v>19661.472000000002</v>
      </c>
      <c r="L17" s="47">
        <v>147810.666</v>
      </c>
      <c r="M17" s="47">
        <v>70201.111999999994</v>
      </c>
      <c r="N17" s="47">
        <v>86895.9</v>
      </c>
      <c r="O17" s="47">
        <v>102076.727</v>
      </c>
    </row>
    <row r="18" spans="1:15" x14ac:dyDescent="0.25">
      <c r="A18" s="54" t="s">
        <v>15</v>
      </c>
      <c r="B18" s="54" t="s">
        <v>16</v>
      </c>
      <c r="C18" s="18" t="s">
        <v>96</v>
      </c>
      <c r="D18" s="18"/>
      <c r="E18" s="18" t="s">
        <v>18</v>
      </c>
      <c r="F18" s="32">
        <f t="shared" si="2"/>
        <v>68126.819666666663</v>
      </c>
      <c r="G18" s="47">
        <v>4561.2879999999996</v>
      </c>
      <c r="H18" s="47">
        <v>6565.1350000000002</v>
      </c>
      <c r="I18" s="47">
        <v>9621.6910000000007</v>
      </c>
      <c r="J18" s="47">
        <v>5713.3180000000002</v>
      </c>
      <c r="K18" s="47">
        <v>43540.982000000004</v>
      </c>
      <c r="L18" s="47">
        <v>74767.137000000002</v>
      </c>
      <c r="M18" s="47">
        <v>122235.35799999999</v>
      </c>
      <c r="N18" s="47">
        <v>38253.027000000002</v>
      </c>
      <c r="O18" s="47">
        <v>43892.074000000001</v>
      </c>
    </row>
    <row r="19" spans="1:15" x14ac:dyDescent="0.25">
      <c r="A19" s="54" t="s">
        <v>15</v>
      </c>
      <c r="B19" s="54" t="s">
        <v>16</v>
      </c>
      <c r="C19" s="18" t="s">
        <v>87</v>
      </c>
      <c r="D19" s="18"/>
      <c r="E19" s="18" t="s">
        <v>18</v>
      </c>
      <c r="F19" s="32">
        <f t="shared" si="2"/>
        <v>59559.506333333331</v>
      </c>
      <c r="G19" s="47">
        <v>2904.6480000000001</v>
      </c>
      <c r="H19" s="47">
        <v>17917.48</v>
      </c>
      <c r="I19" s="47">
        <v>171571.86499999999</v>
      </c>
      <c r="J19" s="47">
        <v>24333.93</v>
      </c>
      <c r="K19" s="47">
        <v>6666.2510000000002</v>
      </c>
      <c r="L19" s="47">
        <v>43939.966</v>
      </c>
      <c r="M19" s="47">
        <v>88848.054000000004</v>
      </c>
      <c r="N19" s="47">
        <v>43915.737000000001</v>
      </c>
      <c r="O19" s="47">
        <v>45914.728000000003</v>
      </c>
    </row>
    <row r="20" spans="1:15" x14ac:dyDescent="0.25">
      <c r="A20" s="54" t="s">
        <v>15</v>
      </c>
      <c r="B20" s="54" t="s">
        <v>16</v>
      </c>
      <c r="C20" s="18" t="s">
        <v>44</v>
      </c>
      <c r="D20" s="18"/>
      <c r="E20" s="18" t="s">
        <v>18</v>
      </c>
      <c r="F20" s="32">
        <f t="shared" si="2"/>
        <v>51107.570333333337</v>
      </c>
      <c r="G20" s="47">
        <v>12036.483</v>
      </c>
      <c r="H20" s="47">
        <v>57299.233</v>
      </c>
      <c r="I20" s="47">
        <v>19722.391</v>
      </c>
      <c r="J20" s="47">
        <v>16902.523000000001</v>
      </c>
      <c r="K20" s="47">
        <v>17540.267</v>
      </c>
      <c r="L20" s="47">
        <v>63957.218000000001</v>
      </c>
      <c r="M20" s="47">
        <v>44125.305999999997</v>
      </c>
      <c r="N20" s="47">
        <v>42469.069000000003</v>
      </c>
      <c r="O20" s="47">
        <v>66728.335999999996</v>
      </c>
    </row>
    <row r="21" spans="1:15" x14ac:dyDescent="0.25">
      <c r="A21" s="54" t="s">
        <v>15</v>
      </c>
      <c r="B21" s="54" t="s">
        <v>16</v>
      </c>
      <c r="C21" s="18" t="s">
        <v>25</v>
      </c>
      <c r="D21" s="18"/>
      <c r="E21" s="18" t="s">
        <v>18</v>
      </c>
      <c r="F21" s="32">
        <f t="shared" si="2"/>
        <v>47820.446333333326</v>
      </c>
      <c r="G21" s="47">
        <v>10489.859</v>
      </c>
      <c r="H21" s="47">
        <v>10240.727000000001</v>
      </c>
      <c r="I21" s="47">
        <v>13880.945</v>
      </c>
      <c r="J21" s="47">
        <v>13370.333000000001</v>
      </c>
      <c r="K21" s="47">
        <v>12067.584999999999</v>
      </c>
      <c r="L21" s="47">
        <v>33555.17</v>
      </c>
      <c r="M21" s="47">
        <v>39165.705000000002</v>
      </c>
      <c r="N21" s="47">
        <v>45601.031999999999</v>
      </c>
      <c r="O21" s="47">
        <v>58694.601999999999</v>
      </c>
    </row>
    <row r="22" spans="1:15" x14ac:dyDescent="0.25">
      <c r="A22" s="54" t="s">
        <v>15</v>
      </c>
      <c r="B22" s="54" t="s">
        <v>16</v>
      </c>
      <c r="C22" s="18" t="s">
        <v>22</v>
      </c>
      <c r="D22" s="18"/>
      <c r="E22" s="18" t="s">
        <v>18</v>
      </c>
      <c r="F22" s="32">
        <f t="shared" si="2"/>
        <v>42237.535000000003</v>
      </c>
      <c r="G22" s="47">
        <v>3255.8649999999998</v>
      </c>
      <c r="H22" s="47">
        <v>8366.01</v>
      </c>
      <c r="I22" s="47">
        <v>8360.8060000000005</v>
      </c>
      <c r="J22" s="47">
        <v>7184.9709999999995</v>
      </c>
      <c r="K22" s="47">
        <v>6771.2520000000004</v>
      </c>
      <c r="L22" s="47">
        <v>19642.304</v>
      </c>
      <c r="M22" s="47">
        <v>31758.907999999999</v>
      </c>
      <c r="N22" s="47">
        <v>32194.469000000001</v>
      </c>
      <c r="O22" s="47">
        <v>62759.228000000003</v>
      </c>
    </row>
    <row r="23" spans="1:15" x14ac:dyDescent="0.25">
      <c r="A23" s="54" t="s">
        <v>15</v>
      </c>
      <c r="B23" s="54" t="s">
        <v>16</v>
      </c>
      <c r="C23" s="18" t="s">
        <v>31</v>
      </c>
      <c r="D23" s="18"/>
      <c r="E23" s="18" t="s">
        <v>18</v>
      </c>
      <c r="F23" s="32">
        <f t="shared" si="2"/>
        <v>35994.011999999995</v>
      </c>
      <c r="G23" s="47">
        <v>885.84799999999996</v>
      </c>
      <c r="H23" s="47">
        <v>2696.308</v>
      </c>
      <c r="I23" s="47">
        <v>8798.0550000000003</v>
      </c>
      <c r="J23" s="47">
        <v>1913.521</v>
      </c>
      <c r="K23" s="47">
        <v>1890.9069999999999</v>
      </c>
      <c r="L23" s="47">
        <v>9441.3940000000002</v>
      </c>
      <c r="M23" s="47">
        <v>19446.843000000001</v>
      </c>
      <c r="N23" s="47">
        <v>35354.67</v>
      </c>
      <c r="O23" s="47">
        <v>53180.523000000001</v>
      </c>
    </row>
    <row r="24" spans="1:15" x14ac:dyDescent="0.25">
      <c r="A24" s="54" t="s">
        <v>15</v>
      </c>
      <c r="B24" s="54" t="s">
        <v>16</v>
      </c>
      <c r="C24" s="18" t="s">
        <v>27</v>
      </c>
      <c r="D24" s="18"/>
      <c r="E24" s="18" t="s">
        <v>18</v>
      </c>
      <c r="F24" s="32">
        <f t="shared" si="2"/>
        <v>30302.312000000002</v>
      </c>
      <c r="G24" s="47">
        <v>10225.976000000001</v>
      </c>
      <c r="H24" s="47">
        <v>9983.4249999999993</v>
      </c>
      <c r="I24" s="47">
        <v>14911.674999999999</v>
      </c>
      <c r="J24" s="47">
        <v>8434.7340000000004</v>
      </c>
      <c r="K24" s="47">
        <v>5460.9470000000001</v>
      </c>
      <c r="L24" s="47">
        <v>18275.370999999999</v>
      </c>
      <c r="M24" s="47">
        <v>33572.540999999997</v>
      </c>
      <c r="N24" s="47">
        <v>27455.439999999999</v>
      </c>
      <c r="O24" s="47">
        <v>29878.955000000002</v>
      </c>
    </row>
    <row r="25" spans="1:15" x14ac:dyDescent="0.25">
      <c r="A25" s="54" t="s">
        <v>15</v>
      </c>
      <c r="B25" s="54" t="s">
        <v>16</v>
      </c>
      <c r="C25" s="18" t="s">
        <v>19</v>
      </c>
      <c r="D25" s="18"/>
      <c r="E25" s="18" t="s">
        <v>18</v>
      </c>
      <c r="F25" s="32">
        <f t="shared" si="2"/>
        <v>26601.906666666666</v>
      </c>
      <c r="G25" s="47">
        <v>7881.1790000000001</v>
      </c>
      <c r="H25" s="47">
        <v>13069.737999999999</v>
      </c>
      <c r="I25" s="47">
        <v>28468.627</v>
      </c>
      <c r="J25" s="47">
        <v>26570.080999999998</v>
      </c>
      <c r="K25" s="47">
        <v>17116.782999999999</v>
      </c>
      <c r="L25" s="47">
        <v>19421.966</v>
      </c>
      <c r="M25" s="47">
        <v>40221.864000000001</v>
      </c>
      <c r="N25" s="47">
        <v>18690.895</v>
      </c>
      <c r="O25" s="47">
        <v>20892.960999999999</v>
      </c>
    </row>
    <row r="26" spans="1:15" x14ac:dyDescent="0.25">
      <c r="A26" s="54" t="s">
        <v>15</v>
      </c>
      <c r="B26" s="54" t="s">
        <v>16</v>
      </c>
      <c r="C26" s="18" t="s">
        <v>77</v>
      </c>
      <c r="D26" s="18"/>
      <c r="E26" s="18" t="s">
        <v>18</v>
      </c>
      <c r="F26" s="32">
        <f t="shared" si="2"/>
        <v>24664.814999999999</v>
      </c>
      <c r="G26" s="47">
        <v>5422.7449999999999</v>
      </c>
      <c r="H26" s="47">
        <v>2777.491</v>
      </c>
      <c r="I26" s="47">
        <v>3928.1640000000002</v>
      </c>
      <c r="J26" s="47">
        <v>1669.1479999999999</v>
      </c>
      <c r="K26" s="47">
        <v>14382.135</v>
      </c>
      <c r="L26" s="47">
        <v>11631.572</v>
      </c>
      <c r="M26" s="47">
        <v>25873.138999999999</v>
      </c>
      <c r="N26" s="47">
        <v>25042.598999999998</v>
      </c>
      <c r="O26" s="47">
        <v>23078.706999999999</v>
      </c>
    </row>
    <row r="27" spans="1:15" x14ac:dyDescent="0.25">
      <c r="A27" s="54" t="s">
        <v>15</v>
      </c>
      <c r="B27" s="54" t="s">
        <v>16</v>
      </c>
      <c r="C27" s="18" t="s">
        <v>58</v>
      </c>
      <c r="D27" s="18"/>
      <c r="E27" s="18" t="s">
        <v>18</v>
      </c>
      <c r="F27" s="32">
        <f t="shared" si="2"/>
        <v>23295.024000000001</v>
      </c>
      <c r="G27" s="47">
        <v>1185.989</v>
      </c>
      <c r="H27" s="47">
        <v>5083.6729999999998</v>
      </c>
      <c r="I27" s="47">
        <v>5253.9949999999999</v>
      </c>
      <c r="J27" s="47">
        <v>2786.489</v>
      </c>
      <c r="K27" s="47">
        <v>7177.0630000000001</v>
      </c>
      <c r="L27" s="47">
        <v>13386.522000000001</v>
      </c>
      <c r="M27" s="47">
        <v>23194.449000000001</v>
      </c>
      <c r="N27" s="47">
        <v>21835.909</v>
      </c>
      <c r="O27" s="47">
        <v>24854.714</v>
      </c>
    </row>
    <row r="28" spans="1:15" x14ac:dyDescent="0.25">
      <c r="A28" s="54" t="s">
        <v>15</v>
      </c>
      <c r="B28" s="54" t="s">
        <v>16</v>
      </c>
      <c r="C28" s="18" t="s">
        <v>36</v>
      </c>
      <c r="D28" s="18"/>
      <c r="E28" s="18" t="s">
        <v>18</v>
      </c>
      <c r="F28" s="32">
        <f t="shared" si="2"/>
        <v>19297.720666666664</v>
      </c>
      <c r="G28" s="47">
        <v>10428.888999999999</v>
      </c>
      <c r="H28" s="47">
        <v>2805.39</v>
      </c>
      <c r="I28" s="47">
        <v>3152.3069999999998</v>
      </c>
      <c r="J28" s="47">
        <v>2671.0749999999998</v>
      </c>
      <c r="K28" s="47">
        <v>4321.3310000000001</v>
      </c>
      <c r="L28" s="47">
        <v>2462.8510000000001</v>
      </c>
      <c r="M28" s="47">
        <v>15741.489</v>
      </c>
      <c r="N28" s="47">
        <v>8390.5959999999995</v>
      </c>
      <c r="O28" s="47">
        <v>33761.076999999997</v>
      </c>
    </row>
    <row r="29" spans="1:15" x14ac:dyDescent="0.25">
      <c r="A29" s="54" t="s">
        <v>15</v>
      </c>
      <c r="B29" s="54" t="s">
        <v>16</v>
      </c>
      <c r="C29" s="18" t="s">
        <v>28</v>
      </c>
      <c r="D29" s="18"/>
      <c r="E29" s="18" t="s">
        <v>18</v>
      </c>
      <c r="F29" s="32">
        <f t="shared" si="2"/>
        <v>16551.582666666669</v>
      </c>
      <c r="G29" s="47">
        <v>1470.6379999999999</v>
      </c>
      <c r="H29" s="47">
        <v>2511.84</v>
      </c>
      <c r="I29" s="47">
        <v>4604.8209999999999</v>
      </c>
      <c r="J29" s="47">
        <v>5713.37</v>
      </c>
      <c r="K29" s="47">
        <v>3846.7249999999999</v>
      </c>
      <c r="L29" s="47">
        <v>42354.175999999999</v>
      </c>
      <c r="M29" s="47">
        <v>24637.41</v>
      </c>
      <c r="N29" s="47">
        <v>11926.606</v>
      </c>
      <c r="O29" s="47">
        <v>13090.732</v>
      </c>
    </row>
    <row r="30" spans="1:15" x14ac:dyDescent="0.25">
      <c r="A30" s="54" t="s">
        <v>15</v>
      </c>
      <c r="B30" s="54" t="s">
        <v>16</v>
      </c>
      <c r="C30" s="18" t="s">
        <v>40</v>
      </c>
      <c r="D30" s="18"/>
      <c r="E30" s="18" t="s">
        <v>18</v>
      </c>
      <c r="F30" s="32">
        <f t="shared" si="2"/>
        <v>16158.266333333333</v>
      </c>
      <c r="G30" s="47">
        <v>113.717</v>
      </c>
      <c r="H30" s="47">
        <v>69.429000000000002</v>
      </c>
      <c r="I30" s="47">
        <v>7763.5209999999997</v>
      </c>
      <c r="J30" s="47">
        <v>2904.6909999999998</v>
      </c>
      <c r="K30" s="47">
        <v>1522.2349999999999</v>
      </c>
      <c r="L30" s="47">
        <v>5593.6379999999999</v>
      </c>
      <c r="M30" s="47">
        <v>15709.08</v>
      </c>
      <c r="N30" s="47">
        <v>19193.178</v>
      </c>
      <c r="O30" s="47">
        <v>13572.540999999999</v>
      </c>
    </row>
    <row r="31" spans="1:15" x14ac:dyDescent="0.25">
      <c r="A31" s="54" t="s">
        <v>15</v>
      </c>
      <c r="B31" s="54" t="s">
        <v>16</v>
      </c>
      <c r="C31" s="18" t="s">
        <v>154</v>
      </c>
      <c r="D31" s="18"/>
      <c r="E31" s="18" t="s">
        <v>18</v>
      </c>
      <c r="F31" s="32">
        <f t="shared" si="2"/>
        <v>15161.756333333333</v>
      </c>
      <c r="G31" s="47">
        <v>826.63800000000003</v>
      </c>
      <c r="H31" s="47">
        <v>3877.8409999999999</v>
      </c>
      <c r="I31" s="47">
        <v>3661.5120000000002</v>
      </c>
      <c r="J31" s="47">
        <v>6221.1450000000004</v>
      </c>
      <c r="K31" s="47">
        <v>3407.5619999999999</v>
      </c>
      <c r="L31" s="47">
        <v>14956.947</v>
      </c>
      <c r="M31" s="47">
        <v>16810.34</v>
      </c>
      <c r="N31" s="47">
        <v>13608.212</v>
      </c>
      <c r="O31" s="47">
        <v>15066.717000000001</v>
      </c>
    </row>
    <row r="32" spans="1:15" x14ac:dyDescent="0.25">
      <c r="A32" s="54" t="s">
        <v>15</v>
      </c>
      <c r="B32" s="54" t="s">
        <v>16</v>
      </c>
      <c r="C32" s="18" t="s">
        <v>32</v>
      </c>
      <c r="D32" s="18"/>
      <c r="E32" s="18" t="s">
        <v>18</v>
      </c>
      <c r="F32" s="32">
        <f t="shared" si="2"/>
        <v>14302.088666666668</v>
      </c>
      <c r="G32" s="47">
        <v>1938.883</v>
      </c>
      <c r="H32" s="47">
        <v>4050.4580000000001</v>
      </c>
      <c r="I32" s="47">
        <v>14.045</v>
      </c>
      <c r="J32" s="47">
        <v>90.212999999999994</v>
      </c>
      <c r="K32" s="47">
        <v>447.65600000000001</v>
      </c>
      <c r="L32" s="47">
        <v>408.89400000000001</v>
      </c>
      <c r="M32" s="47">
        <v>28515.49</v>
      </c>
      <c r="N32" s="47">
        <v>14002.398999999999</v>
      </c>
      <c r="O32" s="47">
        <v>388.37700000000001</v>
      </c>
    </row>
    <row r="33" spans="1:15" x14ac:dyDescent="0.25">
      <c r="A33" s="54" t="s">
        <v>15</v>
      </c>
      <c r="B33" s="54" t="s">
        <v>16</v>
      </c>
      <c r="C33" s="18" t="s">
        <v>53</v>
      </c>
      <c r="D33" s="18"/>
      <c r="E33" s="18" t="s">
        <v>18</v>
      </c>
      <c r="F33" s="32">
        <f t="shared" si="2"/>
        <v>14073.826000000001</v>
      </c>
      <c r="G33" s="47" t="s">
        <v>64</v>
      </c>
      <c r="H33" s="47">
        <v>1759.173</v>
      </c>
      <c r="I33" s="47">
        <v>1831.9770000000001</v>
      </c>
      <c r="J33" s="47">
        <v>680.654</v>
      </c>
      <c r="K33" s="47">
        <v>2330.1909999999998</v>
      </c>
      <c r="L33" s="47">
        <v>12413.922</v>
      </c>
      <c r="M33" s="47">
        <v>13666.189</v>
      </c>
      <c r="N33" s="47">
        <v>15637.831</v>
      </c>
      <c r="O33" s="47">
        <v>12917.458000000001</v>
      </c>
    </row>
    <row r="34" spans="1:15" x14ac:dyDescent="0.25">
      <c r="A34" s="54" t="s">
        <v>15</v>
      </c>
      <c r="B34" s="54" t="s">
        <v>16</v>
      </c>
      <c r="C34" s="18" t="s">
        <v>181</v>
      </c>
      <c r="D34" s="18"/>
      <c r="E34" s="18" t="s">
        <v>18</v>
      </c>
      <c r="F34" s="32">
        <f t="shared" si="2"/>
        <v>12019.892666666667</v>
      </c>
      <c r="G34" s="47">
        <v>2827.8939999999998</v>
      </c>
      <c r="H34" s="47">
        <v>6588.5659999999998</v>
      </c>
      <c r="I34" s="47">
        <v>7265.5240000000003</v>
      </c>
      <c r="J34" s="47">
        <v>3879.16</v>
      </c>
      <c r="K34" s="47">
        <v>2485.114</v>
      </c>
      <c r="L34" s="47">
        <v>12114.153</v>
      </c>
      <c r="M34" s="47">
        <v>16381.398999999999</v>
      </c>
      <c r="N34" s="47">
        <v>9605.5560000000005</v>
      </c>
      <c r="O34" s="47">
        <v>10072.723</v>
      </c>
    </row>
    <row r="35" spans="1:15" x14ac:dyDescent="0.25">
      <c r="A35" s="54" t="s">
        <v>15</v>
      </c>
      <c r="B35" s="54" t="s">
        <v>16</v>
      </c>
      <c r="C35" s="18" t="s">
        <v>55</v>
      </c>
      <c r="D35" s="18"/>
      <c r="E35" s="18" t="s">
        <v>18</v>
      </c>
      <c r="F35" s="32">
        <f t="shared" si="2"/>
        <v>11224.25</v>
      </c>
      <c r="G35" s="47">
        <v>206.83500000000001</v>
      </c>
      <c r="H35" s="47">
        <v>105.742</v>
      </c>
      <c r="I35" s="47">
        <v>367.73700000000002</v>
      </c>
      <c r="J35" s="47">
        <v>485.435</v>
      </c>
      <c r="K35" s="47">
        <v>257.649</v>
      </c>
      <c r="L35" s="47">
        <v>470.72699999999998</v>
      </c>
      <c r="M35" s="47">
        <v>7429.0950000000003</v>
      </c>
      <c r="N35" s="47">
        <v>6444.8739999999998</v>
      </c>
      <c r="O35" s="47">
        <v>19798.780999999999</v>
      </c>
    </row>
    <row r="36" spans="1:15" x14ac:dyDescent="0.25">
      <c r="A36" s="54" t="s">
        <v>15</v>
      </c>
      <c r="B36" s="54" t="s">
        <v>16</v>
      </c>
      <c r="C36" s="18" t="s">
        <v>24</v>
      </c>
      <c r="D36" s="18"/>
      <c r="E36" s="18" t="s">
        <v>18</v>
      </c>
      <c r="F36" s="32">
        <f t="shared" si="2"/>
        <v>10866.356333333333</v>
      </c>
      <c r="G36" s="47">
        <v>2247.1990000000001</v>
      </c>
      <c r="H36" s="47">
        <v>3147.1410000000001</v>
      </c>
      <c r="I36" s="47">
        <v>1048.1369999999999</v>
      </c>
      <c r="J36" s="47">
        <v>1148.8</v>
      </c>
      <c r="K36" s="47">
        <v>2213.0749999999998</v>
      </c>
      <c r="L36" s="47">
        <v>6528.0169999999998</v>
      </c>
      <c r="M36" s="47">
        <v>9638.4650000000001</v>
      </c>
      <c r="N36" s="47">
        <v>11208.12</v>
      </c>
      <c r="O36" s="47">
        <v>11752.484</v>
      </c>
    </row>
    <row r="37" spans="1:15" x14ac:dyDescent="0.25">
      <c r="A37" s="54" t="s">
        <v>15</v>
      </c>
      <c r="B37" s="54" t="s">
        <v>16</v>
      </c>
      <c r="C37" s="18" t="s">
        <v>34</v>
      </c>
      <c r="D37" s="18"/>
      <c r="E37" s="18" t="s">
        <v>18</v>
      </c>
      <c r="F37" s="32">
        <f t="shared" si="2"/>
        <v>10388.026333333333</v>
      </c>
      <c r="G37" s="47">
        <v>1952.924</v>
      </c>
      <c r="H37" s="47">
        <v>3497.0230000000001</v>
      </c>
      <c r="I37" s="47">
        <v>6872.3739999999998</v>
      </c>
      <c r="J37" s="47">
        <v>5303.1710000000003</v>
      </c>
      <c r="K37" s="47">
        <v>10130.955</v>
      </c>
      <c r="L37" s="47">
        <v>4212.96</v>
      </c>
      <c r="M37" s="47">
        <v>15611.092000000001</v>
      </c>
      <c r="N37" s="47">
        <v>6062.0829999999996</v>
      </c>
      <c r="O37" s="47">
        <v>9490.9040000000005</v>
      </c>
    </row>
    <row r="38" spans="1:15" x14ac:dyDescent="0.25">
      <c r="A38" s="54" t="s">
        <v>15</v>
      </c>
      <c r="B38" s="54" t="s">
        <v>16</v>
      </c>
      <c r="C38" s="18" t="s">
        <v>46</v>
      </c>
      <c r="D38" s="18"/>
      <c r="E38" s="18" t="s">
        <v>18</v>
      </c>
      <c r="F38" s="32">
        <f t="shared" si="2"/>
        <v>9869.2080000000005</v>
      </c>
      <c r="G38" s="47">
        <v>43.066000000000003</v>
      </c>
      <c r="H38" s="47">
        <v>390.80799999999999</v>
      </c>
      <c r="I38" s="47">
        <v>620.37599999999998</v>
      </c>
      <c r="J38" s="47">
        <v>203.75200000000001</v>
      </c>
      <c r="K38" s="47">
        <v>1253.547</v>
      </c>
      <c r="L38" s="47">
        <v>5034.2579999999998</v>
      </c>
      <c r="M38" s="47">
        <v>11163.543</v>
      </c>
      <c r="N38" s="47">
        <v>9667.116</v>
      </c>
      <c r="O38" s="47">
        <v>8776.9650000000001</v>
      </c>
    </row>
    <row r="39" spans="1:15" x14ac:dyDescent="0.25">
      <c r="A39" s="54" t="s">
        <v>15</v>
      </c>
      <c r="B39" s="54" t="s">
        <v>16</v>
      </c>
      <c r="C39" s="18" t="s">
        <v>33</v>
      </c>
      <c r="D39" s="18"/>
      <c r="E39" s="18" t="s">
        <v>18</v>
      </c>
      <c r="F39" s="32">
        <f t="shared" ref="F39:F70" si="3">SUM(M39:O39)/3</f>
        <v>9648.2869999999984</v>
      </c>
      <c r="G39" s="47">
        <v>8564.6309999999994</v>
      </c>
      <c r="H39" s="47">
        <v>5521.8040000000001</v>
      </c>
      <c r="I39" s="47">
        <v>8898.7800000000007</v>
      </c>
      <c r="J39" s="47">
        <v>3468.2130000000002</v>
      </c>
      <c r="K39" s="47">
        <v>3504.2530000000002</v>
      </c>
      <c r="L39" s="47">
        <v>8561.5450000000001</v>
      </c>
      <c r="M39" s="47">
        <v>10745.669</v>
      </c>
      <c r="N39" s="47">
        <v>8850.0390000000007</v>
      </c>
      <c r="O39" s="47">
        <v>9349.1530000000002</v>
      </c>
    </row>
    <row r="40" spans="1:15" x14ac:dyDescent="0.25">
      <c r="A40" s="54" t="s">
        <v>15</v>
      </c>
      <c r="B40" s="54" t="s">
        <v>16</v>
      </c>
      <c r="C40" s="18" t="s">
        <v>39</v>
      </c>
      <c r="D40" s="18"/>
      <c r="E40" s="18" t="s">
        <v>18</v>
      </c>
      <c r="F40" s="32">
        <f t="shared" si="3"/>
        <v>8714.4806666666664</v>
      </c>
      <c r="G40" s="47">
        <v>107.727</v>
      </c>
      <c r="H40" s="47">
        <v>461.50799999999998</v>
      </c>
      <c r="I40" s="47">
        <v>64.507000000000005</v>
      </c>
      <c r="J40" s="47">
        <v>1866.317</v>
      </c>
      <c r="K40" s="47">
        <v>429.25799999999998</v>
      </c>
      <c r="L40" s="47">
        <v>3518.3220000000001</v>
      </c>
      <c r="M40" s="47">
        <v>855.87400000000002</v>
      </c>
      <c r="N40" s="47">
        <v>22605.429</v>
      </c>
      <c r="O40" s="47">
        <v>2682.1390000000001</v>
      </c>
    </row>
    <row r="41" spans="1:15" x14ac:dyDescent="0.25">
      <c r="A41" s="54" t="s">
        <v>15</v>
      </c>
      <c r="B41" s="54" t="s">
        <v>16</v>
      </c>
      <c r="C41" s="18" t="s">
        <v>89</v>
      </c>
      <c r="D41" s="18"/>
      <c r="E41" s="18" t="s">
        <v>18</v>
      </c>
      <c r="F41" s="32">
        <f t="shared" si="3"/>
        <v>7467.9516666666677</v>
      </c>
      <c r="G41" s="47">
        <v>5763.41</v>
      </c>
      <c r="H41" s="47">
        <v>1460.182</v>
      </c>
      <c r="I41" s="47">
        <v>936.77800000000002</v>
      </c>
      <c r="J41" s="47">
        <v>723.01199999999994</v>
      </c>
      <c r="K41" s="47">
        <v>953.39800000000002</v>
      </c>
      <c r="L41" s="47">
        <v>975.779</v>
      </c>
      <c r="M41" s="47">
        <v>6751.6610000000001</v>
      </c>
      <c r="N41" s="47">
        <v>5778.308</v>
      </c>
      <c r="O41" s="47">
        <v>9873.8860000000004</v>
      </c>
    </row>
    <row r="42" spans="1:15" x14ac:dyDescent="0.25">
      <c r="A42" s="54" t="s">
        <v>15</v>
      </c>
      <c r="B42" s="54" t="s">
        <v>16</v>
      </c>
      <c r="C42" s="18" t="s">
        <v>43</v>
      </c>
      <c r="D42" s="18"/>
      <c r="E42" s="18" t="s">
        <v>18</v>
      </c>
      <c r="F42" s="32">
        <f t="shared" si="3"/>
        <v>6699.7376666666669</v>
      </c>
      <c r="G42" s="47">
        <v>619.60400000000004</v>
      </c>
      <c r="H42" s="47">
        <v>488.26</v>
      </c>
      <c r="I42" s="47">
        <v>1894.662</v>
      </c>
      <c r="J42" s="47">
        <v>467.30599999999998</v>
      </c>
      <c r="K42" s="47">
        <v>350.04500000000002</v>
      </c>
      <c r="L42" s="47">
        <v>6397.5360000000001</v>
      </c>
      <c r="M42" s="47">
        <v>5946.6970000000001</v>
      </c>
      <c r="N42" s="47">
        <v>7944.009</v>
      </c>
      <c r="O42" s="47">
        <v>6208.5069999999996</v>
      </c>
    </row>
    <row r="43" spans="1:15" x14ac:dyDescent="0.25">
      <c r="A43" s="54" t="s">
        <v>15</v>
      </c>
      <c r="B43" s="54" t="s">
        <v>16</v>
      </c>
      <c r="C43" s="18" t="s">
        <v>23</v>
      </c>
      <c r="D43" s="18"/>
      <c r="E43" s="18" t="s">
        <v>18</v>
      </c>
      <c r="F43" s="32">
        <f t="shared" si="3"/>
        <v>4713.8753333333334</v>
      </c>
      <c r="G43" s="47">
        <v>2729.5859999999998</v>
      </c>
      <c r="H43" s="47">
        <v>3524.4670000000001</v>
      </c>
      <c r="I43" s="47">
        <v>2120.31</v>
      </c>
      <c r="J43" s="47">
        <v>950.72</v>
      </c>
      <c r="K43" s="47">
        <v>868.28499999999997</v>
      </c>
      <c r="L43" s="47">
        <v>4266.4750000000004</v>
      </c>
      <c r="M43" s="47">
        <v>4409.4840000000004</v>
      </c>
      <c r="N43" s="47">
        <v>5726.0439999999999</v>
      </c>
      <c r="O43" s="47">
        <v>4006.098</v>
      </c>
    </row>
    <row r="44" spans="1:15" x14ac:dyDescent="0.25">
      <c r="A44" s="54" t="s">
        <v>15</v>
      </c>
      <c r="B44" s="54" t="s">
        <v>16</v>
      </c>
      <c r="C44" s="18" t="s">
        <v>168</v>
      </c>
      <c r="D44" s="18"/>
      <c r="E44" s="18" t="s">
        <v>18</v>
      </c>
      <c r="F44" s="32">
        <f t="shared" si="3"/>
        <v>2755.6020000000003</v>
      </c>
      <c r="G44" s="47">
        <v>0.89</v>
      </c>
      <c r="H44" s="47" t="s">
        <v>64</v>
      </c>
      <c r="I44" s="47">
        <v>52.892000000000003</v>
      </c>
      <c r="J44" s="47">
        <v>1.181</v>
      </c>
      <c r="K44" s="47">
        <v>7.819</v>
      </c>
      <c r="L44" s="47" t="s">
        <v>64</v>
      </c>
      <c r="M44" s="47">
        <v>2675.13</v>
      </c>
      <c r="N44" s="47" t="s">
        <v>64</v>
      </c>
      <c r="O44" s="47">
        <v>5591.6760000000004</v>
      </c>
    </row>
    <row r="45" spans="1:15" x14ac:dyDescent="0.25">
      <c r="A45" s="54" t="s">
        <v>15</v>
      </c>
      <c r="B45" s="54" t="s">
        <v>16</v>
      </c>
      <c r="C45" s="18" t="s">
        <v>41</v>
      </c>
      <c r="D45" s="18"/>
      <c r="E45" s="18" t="s">
        <v>18</v>
      </c>
      <c r="F45" s="32">
        <f t="shared" si="3"/>
        <v>2053.7546666666672</v>
      </c>
      <c r="G45" s="47">
        <v>484.13299999999998</v>
      </c>
      <c r="H45" s="47">
        <v>4976.4660000000003</v>
      </c>
      <c r="I45" s="47">
        <v>1836.58</v>
      </c>
      <c r="J45" s="47">
        <v>47.456000000000003</v>
      </c>
      <c r="K45" s="47">
        <v>10.728</v>
      </c>
      <c r="L45" s="47">
        <v>331.54899999999998</v>
      </c>
      <c r="M45" s="47">
        <v>1165.3720000000001</v>
      </c>
      <c r="N45" s="47">
        <v>4704.0420000000004</v>
      </c>
      <c r="O45" s="47">
        <v>291.85000000000002</v>
      </c>
    </row>
    <row r="46" spans="1:15" x14ac:dyDescent="0.25">
      <c r="A46" s="54" t="s">
        <v>15</v>
      </c>
      <c r="B46" s="54" t="s">
        <v>16</v>
      </c>
      <c r="C46" s="18" t="s">
        <v>51</v>
      </c>
      <c r="D46" s="18"/>
      <c r="E46" s="18" t="s">
        <v>18</v>
      </c>
      <c r="F46" s="32">
        <f t="shared" si="3"/>
        <v>1709.7633333333333</v>
      </c>
      <c r="G46" s="47">
        <v>813.93</v>
      </c>
      <c r="H46" s="47">
        <v>353.60899999999998</v>
      </c>
      <c r="I46" s="47">
        <v>259.09699999999998</v>
      </c>
      <c r="J46" s="47">
        <v>134.49299999999999</v>
      </c>
      <c r="K46" s="47">
        <v>579.32799999999997</v>
      </c>
      <c r="L46" s="47">
        <v>541.42200000000003</v>
      </c>
      <c r="M46" s="47">
        <v>1598.395</v>
      </c>
      <c r="N46" s="47">
        <v>643.97</v>
      </c>
      <c r="O46" s="47">
        <v>2886.9250000000002</v>
      </c>
    </row>
    <row r="47" spans="1:15" x14ac:dyDescent="0.25">
      <c r="A47" s="54" t="s">
        <v>15</v>
      </c>
      <c r="B47" s="54" t="s">
        <v>16</v>
      </c>
      <c r="C47" s="18" t="s">
        <v>38</v>
      </c>
      <c r="D47" s="18"/>
      <c r="E47" s="18" t="s">
        <v>18</v>
      </c>
      <c r="F47" s="32">
        <f t="shared" si="3"/>
        <v>1546.9406666666666</v>
      </c>
      <c r="G47" s="47">
        <v>1922.759</v>
      </c>
      <c r="H47" s="47">
        <v>684.54399999999998</v>
      </c>
      <c r="I47" s="47">
        <v>281.97899999999998</v>
      </c>
      <c r="J47" s="47">
        <v>123.05800000000001</v>
      </c>
      <c r="K47" s="47">
        <v>333.05900000000003</v>
      </c>
      <c r="L47" s="47">
        <v>1183.684</v>
      </c>
      <c r="M47" s="47">
        <v>2380.875</v>
      </c>
      <c r="N47" s="47">
        <v>1596.9670000000001</v>
      </c>
      <c r="O47" s="47">
        <v>662.98</v>
      </c>
    </row>
    <row r="48" spans="1:15" x14ac:dyDescent="0.25">
      <c r="A48" s="54" t="s">
        <v>15</v>
      </c>
      <c r="B48" s="54" t="s">
        <v>16</v>
      </c>
      <c r="C48" s="18" t="s">
        <v>62</v>
      </c>
      <c r="D48" s="18"/>
      <c r="E48" s="18" t="s">
        <v>18</v>
      </c>
      <c r="F48" s="32">
        <f t="shared" si="3"/>
        <v>1422.059</v>
      </c>
      <c r="G48" s="47">
        <v>64.05</v>
      </c>
      <c r="H48" s="47">
        <v>292.45699999999999</v>
      </c>
      <c r="I48" s="47">
        <v>271.59899999999999</v>
      </c>
      <c r="J48" s="47">
        <v>45.438000000000002</v>
      </c>
      <c r="K48" s="47">
        <v>131.32900000000001</v>
      </c>
      <c r="L48" s="47">
        <v>251.09299999999999</v>
      </c>
      <c r="M48" s="47">
        <v>1512.874</v>
      </c>
      <c r="N48" s="47">
        <v>1525.05</v>
      </c>
      <c r="O48" s="47">
        <v>1228.2529999999999</v>
      </c>
    </row>
    <row r="49" spans="1:15" x14ac:dyDescent="0.25">
      <c r="A49" s="54" t="s">
        <v>15</v>
      </c>
      <c r="B49" s="54" t="s">
        <v>16</v>
      </c>
      <c r="C49" s="18" t="s">
        <v>61</v>
      </c>
      <c r="D49" s="18"/>
      <c r="E49" s="18" t="s">
        <v>18</v>
      </c>
      <c r="F49" s="32">
        <f t="shared" si="3"/>
        <v>1421.2203333333334</v>
      </c>
      <c r="G49" s="47">
        <v>548.12900000000002</v>
      </c>
      <c r="H49" s="47">
        <v>2411.6260000000002</v>
      </c>
      <c r="I49" s="47">
        <v>2568.4490000000001</v>
      </c>
      <c r="J49" s="47">
        <v>504.99400000000003</v>
      </c>
      <c r="K49" s="47">
        <v>2059.1970000000001</v>
      </c>
      <c r="L49" s="47">
        <v>1544.6179999999999</v>
      </c>
      <c r="M49" s="47">
        <v>1681.3520000000001</v>
      </c>
      <c r="N49" s="47">
        <v>1729.913</v>
      </c>
      <c r="O49" s="47">
        <v>852.39599999999996</v>
      </c>
    </row>
    <row r="50" spans="1:15" x14ac:dyDescent="0.25">
      <c r="A50" s="54" t="s">
        <v>15</v>
      </c>
      <c r="B50" s="54" t="s">
        <v>16</v>
      </c>
      <c r="C50" s="18" t="s">
        <v>107</v>
      </c>
      <c r="D50" s="18"/>
      <c r="E50" s="18" t="s">
        <v>18</v>
      </c>
      <c r="F50" s="32">
        <f t="shared" si="3"/>
        <v>1330.1546666666666</v>
      </c>
      <c r="G50" s="47">
        <v>267.89499999999998</v>
      </c>
      <c r="H50" s="47">
        <v>27.957000000000001</v>
      </c>
      <c r="I50" s="47">
        <v>1179.395</v>
      </c>
      <c r="J50" s="47">
        <v>1112.816</v>
      </c>
      <c r="K50" s="47">
        <v>184.15899999999999</v>
      </c>
      <c r="L50" s="47">
        <v>2585.5320000000002</v>
      </c>
      <c r="M50" s="47">
        <v>1885.8920000000001</v>
      </c>
      <c r="N50" s="47">
        <v>857.077</v>
      </c>
      <c r="O50" s="47">
        <v>1247.4949999999999</v>
      </c>
    </row>
    <row r="51" spans="1:15" x14ac:dyDescent="0.25">
      <c r="A51" s="54" t="s">
        <v>15</v>
      </c>
      <c r="B51" s="54" t="s">
        <v>16</v>
      </c>
      <c r="C51" s="18" t="s">
        <v>165</v>
      </c>
      <c r="D51" s="18"/>
      <c r="E51" s="18" t="s">
        <v>18</v>
      </c>
      <c r="F51" s="32">
        <f t="shared" si="3"/>
        <v>1325.97</v>
      </c>
      <c r="G51" s="47">
        <v>11249.746999999999</v>
      </c>
      <c r="H51" s="47" t="s">
        <v>64</v>
      </c>
      <c r="I51" s="47">
        <v>13.065</v>
      </c>
      <c r="J51" s="47">
        <v>322.702</v>
      </c>
      <c r="K51" s="47">
        <v>2447.9180000000001</v>
      </c>
      <c r="L51" s="47">
        <v>114.206</v>
      </c>
      <c r="M51" s="47">
        <v>348.31900000000002</v>
      </c>
      <c r="N51" s="47">
        <v>2027.7449999999999</v>
      </c>
      <c r="O51" s="47">
        <v>1601.846</v>
      </c>
    </row>
    <row r="52" spans="1:15" x14ac:dyDescent="0.25">
      <c r="A52" s="54" t="s">
        <v>15</v>
      </c>
      <c r="B52" s="54" t="s">
        <v>16</v>
      </c>
      <c r="C52" s="18" t="s">
        <v>45</v>
      </c>
      <c r="D52" s="18"/>
      <c r="E52" s="18" t="s">
        <v>18</v>
      </c>
      <c r="F52" s="32">
        <f t="shared" si="3"/>
        <v>1307.442</v>
      </c>
      <c r="G52" s="47">
        <v>563.12599999999998</v>
      </c>
      <c r="H52" s="47">
        <v>3373.8409999999999</v>
      </c>
      <c r="I52" s="47">
        <v>2424.9659999999999</v>
      </c>
      <c r="J52" s="47">
        <v>2145.067</v>
      </c>
      <c r="K52" s="47">
        <v>512.19500000000005</v>
      </c>
      <c r="L52" s="47">
        <v>1618.365</v>
      </c>
      <c r="M52" s="47">
        <v>1607.0719999999999</v>
      </c>
      <c r="N52" s="47">
        <v>1425.991</v>
      </c>
      <c r="O52" s="47">
        <v>889.26300000000003</v>
      </c>
    </row>
    <row r="53" spans="1:15" x14ac:dyDescent="0.25">
      <c r="A53" s="54" t="s">
        <v>15</v>
      </c>
      <c r="B53" s="54" t="s">
        <v>16</v>
      </c>
      <c r="C53" s="18" t="s">
        <v>122</v>
      </c>
      <c r="D53" s="18"/>
      <c r="E53" s="18" t="s">
        <v>18</v>
      </c>
      <c r="F53" s="32">
        <f t="shared" si="3"/>
        <v>1263.4153333333334</v>
      </c>
      <c r="G53" s="47">
        <v>7.3999999999999996E-2</v>
      </c>
      <c r="H53" s="47" t="s">
        <v>64</v>
      </c>
      <c r="I53" s="47">
        <v>8.5999999999999993E-2</v>
      </c>
      <c r="J53" s="47">
        <v>33.095999999999997</v>
      </c>
      <c r="K53" s="47">
        <v>143.35499999999999</v>
      </c>
      <c r="L53" s="47">
        <v>3.3460000000000001</v>
      </c>
      <c r="M53" s="47">
        <v>19.247</v>
      </c>
      <c r="N53" s="47">
        <v>119.75700000000001</v>
      </c>
      <c r="O53" s="47">
        <v>3651.2420000000002</v>
      </c>
    </row>
    <row r="54" spans="1:15" x14ac:dyDescent="0.25">
      <c r="A54" s="54" t="s">
        <v>15</v>
      </c>
      <c r="B54" s="54" t="s">
        <v>16</v>
      </c>
      <c r="C54" s="18" t="s">
        <v>120</v>
      </c>
      <c r="D54" s="18"/>
      <c r="E54" s="18" t="s">
        <v>18</v>
      </c>
      <c r="F54" s="32">
        <f t="shared" si="3"/>
        <v>1055.5243333333331</v>
      </c>
      <c r="G54" s="47">
        <v>0.501</v>
      </c>
      <c r="H54" s="47">
        <v>0.127</v>
      </c>
      <c r="I54" s="47">
        <v>4.4999999999999998E-2</v>
      </c>
      <c r="J54" s="47">
        <v>1.7969999999999999</v>
      </c>
      <c r="K54" s="47">
        <v>270.37700000000001</v>
      </c>
      <c r="L54" s="47">
        <v>1374.3720000000001</v>
      </c>
      <c r="M54" s="47">
        <v>1510.6869999999999</v>
      </c>
      <c r="N54" s="47">
        <v>807.11500000000001</v>
      </c>
      <c r="O54" s="47">
        <v>848.77099999999996</v>
      </c>
    </row>
    <row r="55" spans="1:15" x14ac:dyDescent="0.25">
      <c r="A55" s="54" t="s">
        <v>15</v>
      </c>
      <c r="B55" s="54" t="s">
        <v>16</v>
      </c>
      <c r="C55" s="18" t="s">
        <v>92</v>
      </c>
      <c r="D55" s="18"/>
      <c r="E55" s="18" t="s">
        <v>18</v>
      </c>
      <c r="F55" s="32">
        <f t="shared" si="3"/>
        <v>1055.3856666666668</v>
      </c>
      <c r="G55" s="47">
        <v>26.411000000000001</v>
      </c>
      <c r="H55" s="47">
        <v>12.933</v>
      </c>
      <c r="I55" s="47">
        <v>264.649</v>
      </c>
      <c r="J55" s="47">
        <v>1503.2260000000001</v>
      </c>
      <c r="K55" s="47">
        <v>907.63300000000004</v>
      </c>
      <c r="L55" s="47">
        <v>351.02499999999998</v>
      </c>
      <c r="M55" s="47">
        <v>212.80099999999999</v>
      </c>
      <c r="N55" s="47">
        <v>1426.8309999999999</v>
      </c>
      <c r="O55" s="47">
        <v>1526.5250000000001</v>
      </c>
    </row>
    <row r="56" spans="1:15" x14ac:dyDescent="0.25">
      <c r="A56" s="54" t="s">
        <v>15</v>
      </c>
      <c r="B56" s="54" t="s">
        <v>16</v>
      </c>
      <c r="C56" s="18" t="s">
        <v>76</v>
      </c>
      <c r="D56" s="18"/>
      <c r="E56" s="18" t="s">
        <v>18</v>
      </c>
      <c r="F56" s="32">
        <f t="shared" si="3"/>
        <v>1007.4976666666666</v>
      </c>
      <c r="G56" s="47">
        <v>429.09</v>
      </c>
      <c r="H56" s="47">
        <v>65.296000000000006</v>
      </c>
      <c r="I56" s="47">
        <v>103.657</v>
      </c>
      <c r="J56" s="47">
        <v>97.602999999999994</v>
      </c>
      <c r="K56" s="47">
        <v>151.49799999999999</v>
      </c>
      <c r="L56" s="47">
        <v>1870.6659999999999</v>
      </c>
      <c r="M56" s="47">
        <v>946.80700000000002</v>
      </c>
      <c r="N56" s="47">
        <v>1904.5350000000001</v>
      </c>
      <c r="O56" s="47">
        <v>171.15100000000001</v>
      </c>
    </row>
    <row r="57" spans="1:15" x14ac:dyDescent="0.25">
      <c r="A57" s="54" t="s">
        <v>15</v>
      </c>
      <c r="B57" s="54" t="s">
        <v>16</v>
      </c>
      <c r="C57" s="18" t="s">
        <v>138</v>
      </c>
      <c r="D57" s="18"/>
      <c r="E57" s="18" t="s">
        <v>18</v>
      </c>
      <c r="F57" s="32">
        <f t="shared" si="3"/>
        <v>953.34</v>
      </c>
      <c r="G57" s="47">
        <v>361.37799999999999</v>
      </c>
      <c r="H57" s="47">
        <v>279.27699999999999</v>
      </c>
      <c r="I57" s="47">
        <v>212.251</v>
      </c>
      <c r="J57" s="47">
        <v>37.765999999999998</v>
      </c>
      <c r="K57" s="47">
        <v>362.80099999999999</v>
      </c>
      <c r="L57" s="47">
        <v>24.106999999999999</v>
      </c>
      <c r="M57" s="47">
        <v>124.977</v>
      </c>
      <c r="N57" s="47">
        <v>284.53199999999998</v>
      </c>
      <c r="O57" s="47">
        <v>2450.511</v>
      </c>
    </row>
    <row r="58" spans="1:15" x14ac:dyDescent="0.25">
      <c r="A58" s="54" t="s">
        <v>15</v>
      </c>
      <c r="B58" s="54" t="s">
        <v>16</v>
      </c>
      <c r="C58" s="18" t="s">
        <v>167</v>
      </c>
      <c r="D58" s="18"/>
      <c r="E58" s="18" t="s">
        <v>18</v>
      </c>
      <c r="F58" s="32">
        <f t="shared" si="3"/>
        <v>890.90766666666684</v>
      </c>
      <c r="G58" s="47">
        <v>77677.284</v>
      </c>
      <c r="H58" s="47">
        <v>1613.191</v>
      </c>
      <c r="I58" s="47">
        <v>725.245</v>
      </c>
      <c r="J58" s="47">
        <v>85.501999999999995</v>
      </c>
      <c r="K58" s="47">
        <v>14872.183999999999</v>
      </c>
      <c r="L58" s="47">
        <v>593.697</v>
      </c>
      <c r="M58" s="47">
        <v>2479.3820000000001</v>
      </c>
      <c r="N58" s="47">
        <v>88.772999999999996</v>
      </c>
      <c r="O58" s="47">
        <v>104.568</v>
      </c>
    </row>
    <row r="59" spans="1:15" x14ac:dyDescent="0.25">
      <c r="A59" s="54" t="s">
        <v>15</v>
      </c>
      <c r="B59" s="54" t="s">
        <v>16</v>
      </c>
      <c r="C59" s="18" t="s">
        <v>37</v>
      </c>
      <c r="D59" s="18"/>
      <c r="E59" s="18" t="s">
        <v>18</v>
      </c>
      <c r="F59" s="32">
        <f t="shared" si="3"/>
        <v>870.49799999999993</v>
      </c>
      <c r="G59" s="47">
        <v>4211.8959999999997</v>
      </c>
      <c r="H59" s="47">
        <v>4911.7690000000002</v>
      </c>
      <c r="I59" s="47">
        <v>1275.7349999999999</v>
      </c>
      <c r="J59" s="47">
        <v>548.71400000000006</v>
      </c>
      <c r="K59" s="47">
        <v>356.05799999999999</v>
      </c>
      <c r="L59" s="47">
        <v>1564.2539999999999</v>
      </c>
      <c r="M59" s="47">
        <v>313.322</v>
      </c>
      <c r="N59" s="47">
        <v>1088.3900000000001</v>
      </c>
      <c r="O59" s="47">
        <v>1209.7819999999999</v>
      </c>
    </row>
    <row r="60" spans="1:15" x14ac:dyDescent="0.25">
      <c r="A60" s="54" t="s">
        <v>15</v>
      </c>
      <c r="B60" s="54" t="s">
        <v>16</v>
      </c>
      <c r="C60" s="18" t="s">
        <v>116</v>
      </c>
      <c r="D60" s="18"/>
      <c r="E60" s="18" t="s">
        <v>18</v>
      </c>
      <c r="F60" s="32">
        <f t="shared" si="3"/>
        <v>861.1823333333333</v>
      </c>
      <c r="G60" s="47">
        <v>5.2060000000000004</v>
      </c>
      <c r="H60" s="47">
        <v>18.285</v>
      </c>
      <c r="I60" s="47">
        <v>1519.394</v>
      </c>
      <c r="J60" s="47">
        <v>1051.6659999999999</v>
      </c>
      <c r="K60" s="47">
        <v>24.222000000000001</v>
      </c>
      <c r="L60" s="47">
        <v>11.066000000000001</v>
      </c>
      <c r="M60" s="47">
        <v>10.996</v>
      </c>
      <c r="N60" s="47">
        <v>684.7</v>
      </c>
      <c r="O60" s="47">
        <v>1887.8510000000001</v>
      </c>
    </row>
    <row r="61" spans="1:15" x14ac:dyDescent="0.25">
      <c r="A61" s="54" t="s">
        <v>15</v>
      </c>
      <c r="B61" s="54" t="s">
        <v>16</v>
      </c>
      <c r="C61" s="18" t="s">
        <v>114</v>
      </c>
      <c r="D61" s="18"/>
      <c r="E61" s="18" t="s">
        <v>18</v>
      </c>
      <c r="F61" s="32">
        <f t="shared" si="3"/>
        <v>850.50999999999988</v>
      </c>
      <c r="G61" s="47" t="s">
        <v>64</v>
      </c>
      <c r="H61" s="47">
        <v>3.0419999999999998</v>
      </c>
      <c r="I61" s="47">
        <v>31.308</v>
      </c>
      <c r="J61" s="47" t="s">
        <v>64</v>
      </c>
      <c r="K61" s="47">
        <v>585.70500000000004</v>
      </c>
      <c r="L61" s="47">
        <v>1521.0219999999999</v>
      </c>
      <c r="M61" s="47">
        <v>898.91499999999996</v>
      </c>
      <c r="N61" s="47">
        <v>712.92499999999995</v>
      </c>
      <c r="O61" s="47">
        <v>939.69</v>
      </c>
    </row>
    <row r="62" spans="1:15" x14ac:dyDescent="0.25">
      <c r="A62" s="54" t="s">
        <v>15</v>
      </c>
      <c r="B62" s="54" t="s">
        <v>16</v>
      </c>
      <c r="C62" s="18" t="s">
        <v>152</v>
      </c>
      <c r="D62" s="18"/>
      <c r="E62" s="18" t="s">
        <v>18</v>
      </c>
      <c r="F62" s="32">
        <f t="shared" si="3"/>
        <v>786.37600000000009</v>
      </c>
      <c r="G62" s="47">
        <v>461.02499999999998</v>
      </c>
      <c r="H62" s="47">
        <v>2187.413</v>
      </c>
      <c r="I62" s="47">
        <v>239.51499999999999</v>
      </c>
      <c r="J62" s="47">
        <v>0.182</v>
      </c>
      <c r="K62" s="47" t="s">
        <v>64</v>
      </c>
      <c r="L62" s="47">
        <v>0.187</v>
      </c>
      <c r="M62" s="47">
        <v>2359.1280000000002</v>
      </c>
      <c r="N62" s="47" t="s">
        <v>64</v>
      </c>
      <c r="O62" s="47" t="s">
        <v>64</v>
      </c>
    </row>
    <row r="63" spans="1:15" x14ac:dyDescent="0.25">
      <c r="A63" s="54" t="s">
        <v>15</v>
      </c>
      <c r="B63" s="54" t="s">
        <v>16</v>
      </c>
      <c r="C63" s="18" t="s">
        <v>100</v>
      </c>
      <c r="D63" s="18"/>
      <c r="E63" s="18" t="s">
        <v>18</v>
      </c>
      <c r="F63" s="32">
        <f t="shared" si="3"/>
        <v>518.58100000000002</v>
      </c>
      <c r="G63" s="47">
        <v>86.721000000000004</v>
      </c>
      <c r="H63" s="47">
        <v>18.190999999999999</v>
      </c>
      <c r="I63" s="47">
        <v>28.172999999999998</v>
      </c>
      <c r="J63" s="47">
        <v>303.04300000000001</v>
      </c>
      <c r="K63" s="47">
        <v>354.25400000000002</v>
      </c>
      <c r="L63" s="47">
        <v>85.331000000000003</v>
      </c>
      <c r="M63" s="47">
        <v>1238.251</v>
      </c>
      <c r="N63" s="47">
        <v>82.406999999999996</v>
      </c>
      <c r="O63" s="47">
        <v>235.08500000000001</v>
      </c>
    </row>
    <row r="64" spans="1:15" x14ac:dyDescent="0.25">
      <c r="A64" s="54" t="s">
        <v>15</v>
      </c>
      <c r="B64" s="54" t="s">
        <v>16</v>
      </c>
      <c r="C64" s="18" t="s">
        <v>112</v>
      </c>
      <c r="D64" s="18"/>
      <c r="E64" s="18" t="s">
        <v>18</v>
      </c>
      <c r="F64" s="32">
        <f t="shared" si="3"/>
        <v>463.50433333333331</v>
      </c>
      <c r="G64" s="47">
        <v>2935.3</v>
      </c>
      <c r="H64" s="47">
        <v>1193.6949999999999</v>
      </c>
      <c r="I64" s="47">
        <v>3322.8180000000002</v>
      </c>
      <c r="J64" s="47" t="s">
        <v>64</v>
      </c>
      <c r="K64" s="47">
        <v>537.06299999999999</v>
      </c>
      <c r="L64" s="47">
        <v>1140.739</v>
      </c>
      <c r="M64" s="47">
        <v>248.8</v>
      </c>
      <c r="N64" s="47">
        <v>84.087000000000003</v>
      </c>
      <c r="O64" s="47">
        <v>1057.626</v>
      </c>
    </row>
    <row r="65" spans="1:15" x14ac:dyDescent="0.25">
      <c r="A65" s="54" t="s">
        <v>15</v>
      </c>
      <c r="B65" s="54" t="s">
        <v>16</v>
      </c>
      <c r="C65" s="18" t="s">
        <v>65</v>
      </c>
      <c r="D65" s="18"/>
      <c r="E65" s="18" t="s">
        <v>18</v>
      </c>
      <c r="F65" s="32">
        <f t="shared" si="3"/>
        <v>452.64633333333336</v>
      </c>
      <c r="G65" s="47">
        <v>368.90899999999999</v>
      </c>
      <c r="H65" s="47">
        <v>354.43599999999998</v>
      </c>
      <c r="I65" s="47">
        <v>615.38199999999995</v>
      </c>
      <c r="J65" s="47">
        <v>248.202</v>
      </c>
      <c r="K65" s="47">
        <v>403.52300000000002</v>
      </c>
      <c r="L65" s="47">
        <v>434.78699999999998</v>
      </c>
      <c r="M65" s="47">
        <v>293.89800000000002</v>
      </c>
      <c r="N65" s="47">
        <v>659.71900000000005</v>
      </c>
      <c r="O65" s="47">
        <v>404.322</v>
      </c>
    </row>
    <row r="66" spans="1:15" x14ac:dyDescent="0.25">
      <c r="A66" s="54" t="s">
        <v>15</v>
      </c>
      <c r="B66" s="54" t="s">
        <v>16</v>
      </c>
      <c r="C66" s="18" t="s">
        <v>54</v>
      </c>
      <c r="D66" s="18"/>
      <c r="E66" s="18" t="s">
        <v>18</v>
      </c>
      <c r="F66" s="32">
        <f t="shared" si="3"/>
        <v>420.46433333333334</v>
      </c>
      <c r="G66" s="47">
        <v>63.801000000000002</v>
      </c>
      <c r="H66" s="47">
        <v>11.2</v>
      </c>
      <c r="I66" s="47">
        <v>0.17799999999999999</v>
      </c>
      <c r="J66" s="47">
        <v>0.18099999999999999</v>
      </c>
      <c r="K66" s="47">
        <v>149.47300000000001</v>
      </c>
      <c r="L66" s="47">
        <v>24982.088</v>
      </c>
      <c r="M66" s="47">
        <v>433.47300000000001</v>
      </c>
      <c r="N66" s="47">
        <v>309.029</v>
      </c>
      <c r="O66" s="47">
        <v>518.89099999999996</v>
      </c>
    </row>
    <row r="67" spans="1:15" x14ac:dyDescent="0.25">
      <c r="A67" s="54" t="s">
        <v>15</v>
      </c>
      <c r="B67" s="54" t="s">
        <v>16</v>
      </c>
      <c r="C67" s="18" t="s">
        <v>69</v>
      </c>
      <c r="D67" s="18"/>
      <c r="E67" s="18" t="s">
        <v>18</v>
      </c>
      <c r="F67" s="32">
        <f t="shared" si="3"/>
        <v>352.93</v>
      </c>
      <c r="G67" s="47">
        <v>8.6999999999999994E-2</v>
      </c>
      <c r="H67" s="47">
        <v>65.040000000000006</v>
      </c>
      <c r="I67" s="47">
        <v>1.649</v>
      </c>
      <c r="J67" s="47">
        <v>72.733999999999995</v>
      </c>
      <c r="K67" s="47">
        <v>0.05</v>
      </c>
      <c r="L67" s="47">
        <v>9.8000000000000004E-2</v>
      </c>
      <c r="M67" s="47">
        <v>258.09300000000002</v>
      </c>
      <c r="N67" s="47">
        <v>380.738</v>
      </c>
      <c r="O67" s="47">
        <v>419.959</v>
      </c>
    </row>
    <row r="68" spans="1:15" x14ac:dyDescent="0.25">
      <c r="A68" s="54" t="s">
        <v>15</v>
      </c>
      <c r="B68" s="54" t="s">
        <v>16</v>
      </c>
      <c r="C68" s="18" t="s">
        <v>271</v>
      </c>
      <c r="D68" s="18"/>
      <c r="E68" s="18" t="s">
        <v>18</v>
      </c>
      <c r="F68" s="32">
        <f t="shared" si="3"/>
        <v>347.51399999999995</v>
      </c>
      <c r="G68" s="47" t="s">
        <v>64</v>
      </c>
      <c r="H68" s="47" t="s">
        <v>64</v>
      </c>
      <c r="I68" s="47" t="s">
        <v>64</v>
      </c>
      <c r="J68" s="47" t="s">
        <v>64</v>
      </c>
      <c r="K68" s="47" t="s">
        <v>64</v>
      </c>
      <c r="L68" s="47" t="s">
        <v>64</v>
      </c>
      <c r="M68" s="47" t="s">
        <v>64</v>
      </c>
      <c r="N68" s="47">
        <v>454.38900000000001</v>
      </c>
      <c r="O68" s="47">
        <v>588.15300000000002</v>
      </c>
    </row>
    <row r="69" spans="1:15" x14ac:dyDescent="0.25">
      <c r="A69" s="54" t="s">
        <v>15</v>
      </c>
      <c r="B69" s="54" t="s">
        <v>16</v>
      </c>
      <c r="C69" s="18" t="s">
        <v>52</v>
      </c>
      <c r="D69" s="18"/>
      <c r="E69" s="18" t="s">
        <v>18</v>
      </c>
      <c r="F69" s="32">
        <f t="shared" si="3"/>
        <v>284.86799999999999</v>
      </c>
      <c r="G69" s="47" t="s">
        <v>64</v>
      </c>
      <c r="H69" s="47">
        <v>114.45699999999999</v>
      </c>
      <c r="I69" s="47">
        <v>53.2</v>
      </c>
      <c r="J69" s="47">
        <v>87.846000000000004</v>
      </c>
      <c r="K69" s="47">
        <v>195.53</v>
      </c>
      <c r="L69" s="47">
        <v>140.43199999999999</v>
      </c>
      <c r="M69" s="47">
        <v>229.56399999999999</v>
      </c>
      <c r="N69" s="47">
        <v>275.14699999999999</v>
      </c>
      <c r="O69" s="47">
        <v>349.89299999999997</v>
      </c>
    </row>
    <row r="70" spans="1:15" x14ac:dyDescent="0.25">
      <c r="A70" s="54" t="s">
        <v>15</v>
      </c>
      <c r="B70" s="54" t="s">
        <v>16</v>
      </c>
      <c r="C70" s="18" t="s">
        <v>93</v>
      </c>
      <c r="D70" s="18"/>
      <c r="E70" s="18" t="s">
        <v>18</v>
      </c>
      <c r="F70" s="32">
        <f t="shared" si="3"/>
        <v>281.93566666666669</v>
      </c>
      <c r="G70" s="47" t="s">
        <v>64</v>
      </c>
      <c r="H70" s="47" t="s">
        <v>64</v>
      </c>
      <c r="I70" s="47" t="s">
        <v>64</v>
      </c>
      <c r="J70" s="47" t="s">
        <v>64</v>
      </c>
      <c r="K70" s="47" t="s">
        <v>64</v>
      </c>
      <c r="L70" s="47">
        <v>0.35699999999999998</v>
      </c>
      <c r="M70" s="47" t="s">
        <v>64</v>
      </c>
      <c r="N70" s="47">
        <v>845.80700000000002</v>
      </c>
      <c r="O70" s="47" t="s">
        <v>64</v>
      </c>
    </row>
    <row r="71" spans="1:15" x14ac:dyDescent="0.25">
      <c r="A71" s="54" t="s">
        <v>15</v>
      </c>
      <c r="B71" s="54" t="s">
        <v>16</v>
      </c>
      <c r="C71" s="18" t="s">
        <v>146</v>
      </c>
      <c r="D71" s="18"/>
      <c r="E71" s="18" t="s">
        <v>18</v>
      </c>
      <c r="F71" s="32">
        <f t="shared" ref="F71:F134" si="4">SUM(M71:O71)/3</f>
        <v>241.64966666666669</v>
      </c>
      <c r="G71" s="47">
        <v>1.4470000000000001</v>
      </c>
      <c r="H71" s="47">
        <v>0.28899999999999998</v>
      </c>
      <c r="I71" s="47">
        <v>4.8810000000000002</v>
      </c>
      <c r="J71" s="47">
        <v>1.391</v>
      </c>
      <c r="K71" s="47">
        <v>9.1999999999999998E-2</v>
      </c>
      <c r="L71" s="47">
        <v>2.2989999999999999</v>
      </c>
      <c r="M71" s="47">
        <v>0.52500000000000002</v>
      </c>
      <c r="N71" s="47">
        <v>720.21400000000006</v>
      </c>
      <c r="O71" s="47">
        <v>4.21</v>
      </c>
    </row>
    <row r="72" spans="1:15" x14ac:dyDescent="0.25">
      <c r="A72" s="54" t="s">
        <v>15</v>
      </c>
      <c r="B72" s="54" t="s">
        <v>16</v>
      </c>
      <c r="C72" s="18" t="s">
        <v>97</v>
      </c>
      <c r="D72" s="18"/>
      <c r="E72" s="18" t="s">
        <v>18</v>
      </c>
      <c r="F72" s="32">
        <f t="shared" si="4"/>
        <v>180.09666666666666</v>
      </c>
      <c r="G72" s="47">
        <v>80.504000000000005</v>
      </c>
      <c r="H72" s="47">
        <v>40.442</v>
      </c>
      <c r="I72" s="47">
        <v>79.305999999999997</v>
      </c>
      <c r="J72" s="47">
        <v>38.459000000000003</v>
      </c>
      <c r="K72" s="47">
        <v>81.503</v>
      </c>
      <c r="L72" s="47">
        <v>213.97200000000001</v>
      </c>
      <c r="M72" s="47">
        <v>84.058000000000007</v>
      </c>
      <c r="N72" s="47">
        <v>246.215</v>
      </c>
      <c r="O72" s="47">
        <v>210.017</v>
      </c>
    </row>
    <row r="73" spans="1:15" x14ac:dyDescent="0.25">
      <c r="A73" s="54" t="s">
        <v>15</v>
      </c>
      <c r="B73" s="54" t="s">
        <v>16</v>
      </c>
      <c r="C73" s="18" t="s">
        <v>101</v>
      </c>
      <c r="D73" s="18"/>
      <c r="E73" s="18" t="s">
        <v>18</v>
      </c>
      <c r="F73" s="32">
        <f t="shared" si="4"/>
        <v>177.67966666666666</v>
      </c>
      <c r="G73" s="47">
        <v>59.13</v>
      </c>
      <c r="H73" s="47">
        <v>287.50400000000002</v>
      </c>
      <c r="I73" s="47">
        <v>165</v>
      </c>
      <c r="J73" s="47">
        <v>0.23400000000000001</v>
      </c>
      <c r="K73" s="47">
        <v>2.3E-2</v>
      </c>
      <c r="L73" s="47">
        <v>19.062000000000001</v>
      </c>
      <c r="M73" s="47">
        <v>531.11699999999996</v>
      </c>
      <c r="N73" s="47">
        <v>0.34100000000000003</v>
      </c>
      <c r="O73" s="47">
        <v>1.581</v>
      </c>
    </row>
    <row r="74" spans="1:15" x14ac:dyDescent="0.25">
      <c r="A74" s="54" t="s">
        <v>15</v>
      </c>
      <c r="B74" s="54" t="s">
        <v>16</v>
      </c>
      <c r="C74" s="18" t="s">
        <v>63</v>
      </c>
      <c r="D74" s="18"/>
      <c r="E74" s="18" t="s">
        <v>18</v>
      </c>
      <c r="F74" s="32">
        <f t="shared" si="4"/>
        <v>149.63399999999999</v>
      </c>
      <c r="G74" s="47" t="s">
        <v>64</v>
      </c>
      <c r="H74" s="47">
        <v>32.082000000000001</v>
      </c>
      <c r="I74" s="47">
        <v>5.5E-2</v>
      </c>
      <c r="J74" s="47" t="s">
        <v>64</v>
      </c>
      <c r="K74" s="47" t="s">
        <v>64</v>
      </c>
      <c r="L74" s="47">
        <v>13.548</v>
      </c>
      <c r="M74" s="47">
        <v>83.198999999999998</v>
      </c>
      <c r="N74" s="47">
        <v>150.96700000000001</v>
      </c>
      <c r="O74" s="47">
        <v>214.73599999999999</v>
      </c>
    </row>
    <row r="75" spans="1:15" x14ac:dyDescent="0.25">
      <c r="A75" s="54" t="s">
        <v>15</v>
      </c>
      <c r="B75" s="54" t="s">
        <v>16</v>
      </c>
      <c r="C75" s="18" t="s">
        <v>182</v>
      </c>
      <c r="D75" s="18"/>
      <c r="E75" s="18" t="s">
        <v>18</v>
      </c>
      <c r="F75" s="32">
        <f t="shared" si="4"/>
        <v>122.45800000000001</v>
      </c>
      <c r="G75" s="47" t="s">
        <v>64</v>
      </c>
      <c r="H75" s="47" t="s">
        <v>64</v>
      </c>
      <c r="I75" s="47" t="s">
        <v>64</v>
      </c>
      <c r="J75" s="47">
        <v>26.628</v>
      </c>
      <c r="K75" s="47" t="s">
        <v>64</v>
      </c>
      <c r="L75" s="47">
        <v>3646.9949999999999</v>
      </c>
      <c r="M75" s="47">
        <v>367.37400000000002</v>
      </c>
      <c r="N75" s="47" t="s">
        <v>64</v>
      </c>
      <c r="O75" s="47" t="s">
        <v>64</v>
      </c>
    </row>
    <row r="76" spans="1:15" x14ac:dyDescent="0.25">
      <c r="A76" s="54" t="s">
        <v>15</v>
      </c>
      <c r="B76" s="54" t="s">
        <v>16</v>
      </c>
      <c r="C76" s="18" t="s">
        <v>72</v>
      </c>
      <c r="D76" s="18"/>
      <c r="E76" s="18" t="s">
        <v>18</v>
      </c>
      <c r="F76" s="32">
        <f t="shared" si="4"/>
        <v>122.09133333333334</v>
      </c>
      <c r="G76" s="47">
        <v>0.129</v>
      </c>
      <c r="H76" s="47" t="s">
        <v>64</v>
      </c>
      <c r="I76" s="47">
        <v>811.46799999999996</v>
      </c>
      <c r="J76" s="47">
        <v>6.9000000000000006E-2</v>
      </c>
      <c r="K76" s="47">
        <v>26.414999999999999</v>
      </c>
      <c r="L76" s="47">
        <v>171.971</v>
      </c>
      <c r="M76" s="47">
        <v>129.06899999999999</v>
      </c>
      <c r="N76" s="47">
        <v>124.068</v>
      </c>
      <c r="O76" s="47">
        <v>113.137</v>
      </c>
    </row>
    <row r="77" spans="1:15" x14ac:dyDescent="0.25">
      <c r="A77" s="54" t="s">
        <v>15</v>
      </c>
      <c r="B77" s="54" t="s">
        <v>16</v>
      </c>
      <c r="C77" s="18" t="s">
        <v>163</v>
      </c>
      <c r="D77" s="18"/>
      <c r="E77" s="18" t="s">
        <v>18</v>
      </c>
      <c r="F77" s="32">
        <f t="shared" si="4"/>
        <v>103.312</v>
      </c>
      <c r="G77" s="47" t="s">
        <v>64</v>
      </c>
      <c r="H77" s="47" t="s">
        <v>64</v>
      </c>
      <c r="I77" s="47" t="s">
        <v>64</v>
      </c>
      <c r="J77" s="47" t="s">
        <v>64</v>
      </c>
      <c r="K77" s="47">
        <v>880.62</v>
      </c>
      <c r="L77" s="47">
        <v>4829.2740000000003</v>
      </c>
      <c r="M77" s="47">
        <v>266.19099999999997</v>
      </c>
      <c r="N77" s="47" t="s">
        <v>64</v>
      </c>
      <c r="O77" s="47">
        <v>43.744999999999997</v>
      </c>
    </row>
    <row r="78" spans="1:15" x14ac:dyDescent="0.25">
      <c r="A78" s="54" t="s">
        <v>15</v>
      </c>
      <c r="B78" s="54" t="s">
        <v>16</v>
      </c>
      <c r="C78" s="18" t="s">
        <v>81</v>
      </c>
      <c r="D78" s="18"/>
      <c r="E78" s="18" t="s">
        <v>18</v>
      </c>
      <c r="F78" s="32">
        <f t="shared" si="4"/>
        <v>97.728666666666655</v>
      </c>
      <c r="G78" s="47">
        <v>1047.7159999999999</v>
      </c>
      <c r="H78" s="47">
        <v>3.6890000000000001</v>
      </c>
      <c r="I78" s="47" t="s">
        <v>64</v>
      </c>
      <c r="J78" s="47">
        <v>28.861000000000001</v>
      </c>
      <c r="K78" s="47">
        <v>38.686</v>
      </c>
      <c r="L78" s="47">
        <v>39.878999999999998</v>
      </c>
      <c r="M78" s="47">
        <v>22.724</v>
      </c>
      <c r="N78" s="47">
        <v>74.677999999999997</v>
      </c>
      <c r="O78" s="47">
        <v>195.78399999999999</v>
      </c>
    </row>
    <row r="79" spans="1:15" x14ac:dyDescent="0.25">
      <c r="A79" s="54" t="s">
        <v>15</v>
      </c>
      <c r="B79" s="54" t="s">
        <v>16</v>
      </c>
      <c r="C79" s="18" t="s">
        <v>134</v>
      </c>
      <c r="D79" s="18"/>
      <c r="E79" s="18" t="s">
        <v>18</v>
      </c>
      <c r="F79" s="32">
        <f t="shared" si="4"/>
        <v>92.047333333333327</v>
      </c>
      <c r="G79" s="47" t="s">
        <v>64</v>
      </c>
      <c r="H79" s="47" t="s">
        <v>64</v>
      </c>
      <c r="I79" s="47" t="s">
        <v>64</v>
      </c>
      <c r="J79" s="47" t="s">
        <v>64</v>
      </c>
      <c r="K79" s="47">
        <v>1.0429999999999999</v>
      </c>
      <c r="L79" s="47">
        <v>2234.8220000000001</v>
      </c>
      <c r="M79" s="47">
        <v>2.9089999999999998</v>
      </c>
      <c r="N79" s="47">
        <v>273.01100000000002</v>
      </c>
      <c r="O79" s="47">
        <v>0.222</v>
      </c>
    </row>
    <row r="80" spans="1:15" x14ac:dyDescent="0.25">
      <c r="A80" s="54" t="s">
        <v>15</v>
      </c>
      <c r="B80" s="54" t="s">
        <v>16</v>
      </c>
      <c r="C80" s="18" t="s">
        <v>79</v>
      </c>
      <c r="D80" s="18"/>
      <c r="E80" s="18" t="s">
        <v>18</v>
      </c>
      <c r="F80" s="32">
        <f t="shared" si="4"/>
        <v>90.31</v>
      </c>
      <c r="G80" s="47" t="s">
        <v>64</v>
      </c>
      <c r="H80" s="47" t="s">
        <v>64</v>
      </c>
      <c r="I80" s="47" t="s">
        <v>64</v>
      </c>
      <c r="J80" s="47" t="s">
        <v>64</v>
      </c>
      <c r="K80" s="47">
        <v>1.5509999999999999</v>
      </c>
      <c r="L80" s="47">
        <v>0.64400000000000002</v>
      </c>
      <c r="M80" s="47" t="s">
        <v>64</v>
      </c>
      <c r="N80" s="47" t="s">
        <v>64</v>
      </c>
      <c r="O80" s="47">
        <v>270.93</v>
      </c>
    </row>
    <row r="81" spans="1:15" x14ac:dyDescent="0.25">
      <c r="A81" s="54" t="s">
        <v>15</v>
      </c>
      <c r="B81" s="54" t="s">
        <v>16</v>
      </c>
      <c r="C81" s="18" t="s">
        <v>156</v>
      </c>
      <c r="D81" s="18"/>
      <c r="E81" s="18" t="s">
        <v>18</v>
      </c>
      <c r="F81" s="32">
        <f t="shared" si="4"/>
        <v>87.225333333333325</v>
      </c>
      <c r="G81" s="47" t="s">
        <v>64</v>
      </c>
      <c r="H81" s="47" t="s">
        <v>64</v>
      </c>
      <c r="I81" s="47" t="s">
        <v>64</v>
      </c>
      <c r="J81" s="47" t="s">
        <v>64</v>
      </c>
      <c r="K81" s="47" t="s">
        <v>64</v>
      </c>
      <c r="L81" s="47" t="s">
        <v>64</v>
      </c>
      <c r="M81" s="47">
        <v>99.588999999999999</v>
      </c>
      <c r="N81" s="47">
        <v>35.485999999999997</v>
      </c>
      <c r="O81" s="47">
        <v>126.601</v>
      </c>
    </row>
    <row r="82" spans="1:15" x14ac:dyDescent="0.25">
      <c r="A82" s="54" t="s">
        <v>15</v>
      </c>
      <c r="B82" s="54" t="s">
        <v>16</v>
      </c>
      <c r="C82" s="18" t="s">
        <v>106</v>
      </c>
      <c r="D82" s="18"/>
      <c r="E82" s="18" t="s">
        <v>18</v>
      </c>
      <c r="F82" s="32">
        <f t="shared" si="4"/>
        <v>85.154666666666671</v>
      </c>
      <c r="G82" s="47">
        <v>194.869</v>
      </c>
      <c r="H82" s="47">
        <v>249.00299999999999</v>
      </c>
      <c r="I82" s="47">
        <v>429.31299999999999</v>
      </c>
      <c r="J82" s="47">
        <v>279.96199999999999</v>
      </c>
      <c r="K82" s="47">
        <v>261.70400000000001</v>
      </c>
      <c r="L82" s="47">
        <v>1.1519999999999999</v>
      </c>
      <c r="M82" s="47">
        <v>33.000999999999998</v>
      </c>
      <c r="N82" s="47">
        <v>47.771999999999998</v>
      </c>
      <c r="O82" s="47">
        <v>174.691</v>
      </c>
    </row>
    <row r="83" spans="1:15" x14ac:dyDescent="0.25">
      <c r="A83" s="54" t="s">
        <v>15</v>
      </c>
      <c r="B83" s="54" t="s">
        <v>16</v>
      </c>
      <c r="C83" s="18" t="s">
        <v>60</v>
      </c>
      <c r="D83" s="18"/>
      <c r="E83" s="18" t="s">
        <v>18</v>
      </c>
      <c r="F83" s="32">
        <f t="shared" si="4"/>
        <v>70.858999999999995</v>
      </c>
      <c r="G83" s="47">
        <v>8.0670000000000002</v>
      </c>
      <c r="H83" s="47">
        <v>94.676000000000002</v>
      </c>
      <c r="I83" s="47">
        <v>110.152</v>
      </c>
      <c r="J83" s="47">
        <v>123.575</v>
      </c>
      <c r="K83" s="47">
        <v>41.195999999999998</v>
      </c>
      <c r="L83" s="47">
        <v>131.94999999999999</v>
      </c>
      <c r="M83" s="47">
        <v>139.816</v>
      </c>
      <c r="N83" s="47">
        <v>72.760999999999996</v>
      </c>
      <c r="O83" s="47" t="s">
        <v>64</v>
      </c>
    </row>
    <row r="84" spans="1:15" x14ac:dyDescent="0.25">
      <c r="A84" s="54" t="s">
        <v>15</v>
      </c>
      <c r="B84" s="54" t="s">
        <v>16</v>
      </c>
      <c r="C84" s="18" t="s">
        <v>198</v>
      </c>
      <c r="D84" s="18"/>
      <c r="E84" s="18" t="s">
        <v>18</v>
      </c>
      <c r="F84" s="32">
        <f t="shared" si="4"/>
        <v>68.89</v>
      </c>
      <c r="G84" s="47">
        <v>88.100999999999999</v>
      </c>
      <c r="H84" s="47">
        <v>1.3440000000000001</v>
      </c>
      <c r="I84" s="47">
        <v>377.64100000000002</v>
      </c>
      <c r="J84" s="47">
        <v>1.4970000000000001</v>
      </c>
      <c r="K84" s="47">
        <v>71.052999999999997</v>
      </c>
      <c r="L84" s="47">
        <v>103.06</v>
      </c>
      <c r="M84" s="47" t="s">
        <v>64</v>
      </c>
      <c r="N84" s="47">
        <v>62.610999999999997</v>
      </c>
      <c r="O84" s="47">
        <v>144.059</v>
      </c>
    </row>
    <row r="85" spans="1:15" x14ac:dyDescent="0.25">
      <c r="A85" s="54" t="s">
        <v>15</v>
      </c>
      <c r="B85" s="54" t="s">
        <v>16</v>
      </c>
      <c r="C85" s="18" t="s">
        <v>71</v>
      </c>
      <c r="D85" s="18"/>
      <c r="E85" s="18" t="s">
        <v>18</v>
      </c>
      <c r="F85" s="32">
        <f t="shared" si="4"/>
        <v>68.025999999999996</v>
      </c>
      <c r="G85" s="47">
        <v>34.085999999999999</v>
      </c>
      <c r="H85" s="47">
        <v>68.233999999999995</v>
      </c>
      <c r="I85" s="47">
        <v>233.09</v>
      </c>
      <c r="J85" s="47">
        <v>183.86500000000001</v>
      </c>
      <c r="K85" s="47">
        <v>41.646999999999998</v>
      </c>
      <c r="L85" s="47">
        <v>387.67</v>
      </c>
      <c r="M85" s="47">
        <v>118.33499999999999</v>
      </c>
      <c r="N85" s="47">
        <v>49.598999999999997</v>
      </c>
      <c r="O85" s="47">
        <v>36.143999999999998</v>
      </c>
    </row>
    <row r="86" spans="1:15" x14ac:dyDescent="0.25">
      <c r="A86" s="54" t="s">
        <v>15</v>
      </c>
      <c r="B86" s="54" t="s">
        <v>16</v>
      </c>
      <c r="C86" s="18" t="s">
        <v>140</v>
      </c>
      <c r="D86" s="18"/>
      <c r="E86" s="18" t="s">
        <v>18</v>
      </c>
      <c r="F86" s="32">
        <f t="shared" si="4"/>
        <v>61.175000000000004</v>
      </c>
      <c r="G86" s="47">
        <v>16.402999999999999</v>
      </c>
      <c r="H86" s="47">
        <v>4.9580000000000002</v>
      </c>
      <c r="I86" s="47" t="s">
        <v>64</v>
      </c>
      <c r="J86" s="47" t="s">
        <v>64</v>
      </c>
      <c r="K86" s="47">
        <v>309.89</v>
      </c>
      <c r="L86" s="47">
        <v>1.6859999999999999</v>
      </c>
      <c r="M86" s="47">
        <v>59.334000000000003</v>
      </c>
      <c r="N86" s="47">
        <v>113.608</v>
      </c>
      <c r="O86" s="47">
        <v>10.583</v>
      </c>
    </row>
    <row r="87" spans="1:15" x14ac:dyDescent="0.25">
      <c r="A87" s="54" t="s">
        <v>15</v>
      </c>
      <c r="B87" s="54" t="s">
        <v>16</v>
      </c>
      <c r="C87" s="18" t="s">
        <v>151</v>
      </c>
      <c r="D87" s="18"/>
      <c r="E87" s="18" t="s">
        <v>18</v>
      </c>
      <c r="F87" s="32">
        <f t="shared" si="4"/>
        <v>44.686</v>
      </c>
      <c r="G87" s="47">
        <v>92.765000000000001</v>
      </c>
      <c r="H87" s="47">
        <v>60.430999999999997</v>
      </c>
      <c r="I87" s="47" t="s">
        <v>64</v>
      </c>
      <c r="J87" s="47">
        <v>138.988</v>
      </c>
      <c r="K87" s="47">
        <v>428.15199999999999</v>
      </c>
      <c r="L87" s="47">
        <v>251.804</v>
      </c>
      <c r="M87" s="47">
        <v>134.05799999999999</v>
      </c>
      <c r="N87" s="47" t="s">
        <v>64</v>
      </c>
      <c r="O87" s="47" t="s">
        <v>64</v>
      </c>
    </row>
    <row r="88" spans="1:15" x14ac:dyDescent="0.25">
      <c r="A88" s="54" t="s">
        <v>15</v>
      </c>
      <c r="B88" s="54" t="s">
        <v>16</v>
      </c>
      <c r="C88" s="18" t="s">
        <v>47</v>
      </c>
      <c r="D88" s="18"/>
      <c r="E88" s="18" t="s">
        <v>18</v>
      </c>
      <c r="F88" s="32">
        <f t="shared" si="4"/>
        <v>38.236333333333334</v>
      </c>
      <c r="G88" s="47">
        <v>310.31599999999997</v>
      </c>
      <c r="H88" s="47">
        <v>0.21099999999999999</v>
      </c>
      <c r="I88" s="47" t="s">
        <v>64</v>
      </c>
      <c r="J88" s="47">
        <v>5.9729999999999999</v>
      </c>
      <c r="K88" s="47">
        <v>2.1520000000000001</v>
      </c>
      <c r="L88" s="47">
        <v>26.943000000000001</v>
      </c>
      <c r="M88" s="47">
        <v>92.667000000000002</v>
      </c>
      <c r="N88" s="47">
        <v>19.922999999999998</v>
      </c>
      <c r="O88" s="47">
        <v>2.1190000000000002</v>
      </c>
    </row>
    <row r="89" spans="1:15" x14ac:dyDescent="0.25">
      <c r="A89" s="54" t="s">
        <v>15</v>
      </c>
      <c r="B89" s="54" t="s">
        <v>16</v>
      </c>
      <c r="C89" s="18" t="s">
        <v>49</v>
      </c>
      <c r="D89" s="18"/>
      <c r="E89" s="18" t="s">
        <v>18</v>
      </c>
      <c r="F89" s="32">
        <f t="shared" si="4"/>
        <v>35.216333333333331</v>
      </c>
      <c r="G89" s="47">
        <v>13.307</v>
      </c>
      <c r="H89" s="47" t="s">
        <v>64</v>
      </c>
      <c r="I89" s="47">
        <v>4.7E-2</v>
      </c>
      <c r="J89" s="47">
        <v>1.38</v>
      </c>
      <c r="K89" s="47" t="s">
        <v>64</v>
      </c>
      <c r="L89" s="47">
        <v>0.247</v>
      </c>
      <c r="M89" s="47">
        <v>51.854999999999997</v>
      </c>
      <c r="N89" s="47">
        <v>34.097000000000001</v>
      </c>
      <c r="O89" s="47">
        <v>19.696999999999999</v>
      </c>
    </row>
    <row r="90" spans="1:15" x14ac:dyDescent="0.25">
      <c r="A90" s="54" t="s">
        <v>15</v>
      </c>
      <c r="B90" s="54" t="s">
        <v>16</v>
      </c>
      <c r="C90" s="18" t="s">
        <v>178</v>
      </c>
      <c r="D90" s="18"/>
      <c r="E90" s="18" t="s">
        <v>18</v>
      </c>
      <c r="F90" s="32">
        <f t="shared" si="4"/>
        <v>33.762</v>
      </c>
      <c r="G90" s="47">
        <v>1.095</v>
      </c>
      <c r="H90" s="47" t="s">
        <v>64</v>
      </c>
      <c r="I90" s="47" t="s">
        <v>64</v>
      </c>
      <c r="J90" s="47">
        <v>1.0209999999999999</v>
      </c>
      <c r="K90" s="47" t="s">
        <v>64</v>
      </c>
      <c r="L90" s="47" t="s">
        <v>64</v>
      </c>
      <c r="M90" s="47">
        <v>101.26900000000001</v>
      </c>
      <c r="N90" s="47" t="s">
        <v>64</v>
      </c>
      <c r="O90" s="47">
        <v>1.7000000000000001E-2</v>
      </c>
    </row>
    <row r="91" spans="1:15" x14ac:dyDescent="0.25">
      <c r="A91" s="54" t="s">
        <v>15</v>
      </c>
      <c r="B91" s="54" t="s">
        <v>16</v>
      </c>
      <c r="C91" s="18" t="s">
        <v>160</v>
      </c>
      <c r="D91" s="18"/>
      <c r="E91" s="18" t="s">
        <v>18</v>
      </c>
      <c r="F91" s="32">
        <f t="shared" si="4"/>
        <v>31.405666666666665</v>
      </c>
      <c r="G91" s="47" t="s">
        <v>64</v>
      </c>
      <c r="H91" s="47" t="s">
        <v>64</v>
      </c>
      <c r="I91" s="47" t="s">
        <v>64</v>
      </c>
      <c r="J91" s="47" t="s">
        <v>64</v>
      </c>
      <c r="K91" s="47">
        <v>3.6999999999999998E-2</v>
      </c>
      <c r="L91" s="47">
        <v>2.976</v>
      </c>
      <c r="M91" s="47">
        <v>0.73399999999999999</v>
      </c>
      <c r="N91" s="47">
        <v>6.0999999999999999E-2</v>
      </c>
      <c r="O91" s="47">
        <v>93.421999999999997</v>
      </c>
    </row>
    <row r="92" spans="1:15" x14ac:dyDescent="0.25">
      <c r="A92" s="54" t="s">
        <v>15</v>
      </c>
      <c r="B92" s="54" t="s">
        <v>16</v>
      </c>
      <c r="C92" s="18" t="s">
        <v>185</v>
      </c>
      <c r="D92" s="18"/>
      <c r="E92" s="18" t="s">
        <v>18</v>
      </c>
      <c r="F92" s="32">
        <f t="shared" si="4"/>
        <v>25.561000000000003</v>
      </c>
      <c r="G92" s="47">
        <v>2.7</v>
      </c>
      <c r="H92" s="47">
        <v>4.4939999999999998</v>
      </c>
      <c r="I92" s="47">
        <v>45.74</v>
      </c>
      <c r="J92" s="47" t="s">
        <v>64</v>
      </c>
      <c r="K92" s="47">
        <v>41.127000000000002</v>
      </c>
      <c r="L92" s="47">
        <v>3.7389999999999999</v>
      </c>
      <c r="M92" s="47">
        <v>14.315</v>
      </c>
      <c r="N92" s="47">
        <v>62.368000000000002</v>
      </c>
      <c r="O92" s="47" t="s">
        <v>64</v>
      </c>
    </row>
    <row r="93" spans="1:15" x14ac:dyDescent="0.25">
      <c r="A93" s="54" t="s">
        <v>15</v>
      </c>
      <c r="B93" s="54" t="s">
        <v>16</v>
      </c>
      <c r="C93" s="18" t="s">
        <v>180</v>
      </c>
      <c r="D93" s="18"/>
      <c r="E93" s="18" t="s">
        <v>18</v>
      </c>
      <c r="F93" s="32">
        <f t="shared" si="4"/>
        <v>21.882999999999999</v>
      </c>
      <c r="G93" s="47">
        <v>23.984000000000002</v>
      </c>
      <c r="H93" s="47">
        <v>312.47000000000003</v>
      </c>
      <c r="I93" s="47" t="s">
        <v>64</v>
      </c>
      <c r="J93" s="47" t="s">
        <v>64</v>
      </c>
      <c r="K93" s="47">
        <v>0.86299999999999999</v>
      </c>
      <c r="L93" s="47" t="s">
        <v>64</v>
      </c>
      <c r="M93" s="47">
        <v>60.804000000000002</v>
      </c>
      <c r="N93" s="47" t="s">
        <v>64</v>
      </c>
      <c r="O93" s="47">
        <v>4.8449999999999998</v>
      </c>
    </row>
    <row r="94" spans="1:15" x14ac:dyDescent="0.25">
      <c r="A94" s="54" t="s">
        <v>15</v>
      </c>
      <c r="B94" s="54" t="s">
        <v>16</v>
      </c>
      <c r="C94" s="18" t="s">
        <v>78</v>
      </c>
      <c r="D94" s="18"/>
      <c r="E94" s="18" t="s">
        <v>18</v>
      </c>
      <c r="F94" s="32">
        <f t="shared" si="4"/>
        <v>21.724333333333334</v>
      </c>
      <c r="G94" s="47">
        <v>79.855000000000004</v>
      </c>
      <c r="H94" s="47" t="s">
        <v>64</v>
      </c>
      <c r="I94" s="47" t="s">
        <v>64</v>
      </c>
      <c r="J94" s="47" t="s">
        <v>64</v>
      </c>
      <c r="K94" s="47">
        <v>8.1470000000000002</v>
      </c>
      <c r="L94" s="47">
        <v>21.584</v>
      </c>
      <c r="M94" s="47">
        <v>2.7269999999999999</v>
      </c>
      <c r="N94" s="47">
        <v>47.954999999999998</v>
      </c>
      <c r="O94" s="47">
        <v>14.491</v>
      </c>
    </row>
    <row r="95" spans="1:15" x14ac:dyDescent="0.25">
      <c r="A95" s="54" t="s">
        <v>15</v>
      </c>
      <c r="B95" s="54" t="s">
        <v>16</v>
      </c>
      <c r="C95" s="18" t="s">
        <v>172</v>
      </c>
      <c r="D95" s="18"/>
      <c r="E95" s="18" t="s">
        <v>18</v>
      </c>
      <c r="F95" s="32">
        <f t="shared" si="4"/>
        <v>20.923666666666666</v>
      </c>
      <c r="G95" s="47" t="s">
        <v>64</v>
      </c>
      <c r="H95" s="47" t="s">
        <v>64</v>
      </c>
      <c r="I95" s="47" t="s">
        <v>64</v>
      </c>
      <c r="J95" s="47" t="s">
        <v>64</v>
      </c>
      <c r="K95" s="47" t="s">
        <v>64</v>
      </c>
      <c r="L95" s="47" t="s">
        <v>64</v>
      </c>
      <c r="M95" s="47">
        <v>62.686</v>
      </c>
      <c r="N95" s="47">
        <v>8.5000000000000006E-2</v>
      </c>
      <c r="O95" s="47" t="s">
        <v>64</v>
      </c>
    </row>
    <row r="96" spans="1:15" x14ac:dyDescent="0.25">
      <c r="A96" s="54" t="s">
        <v>15</v>
      </c>
      <c r="B96" s="54" t="s">
        <v>16</v>
      </c>
      <c r="C96" s="18" t="s">
        <v>110</v>
      </c>
      <c r="D96" s="18"/>
      <c r="E96" s="18" t="s">
        <v>18</v>
      </c>
      <c r="F96" s="32">
        <f t="shared" si="4"/>
        <v>19.385999999999999</v>
      </c>
      <c r="G96" s="47">
        <v>1.798</v>
      </c>
      <c r="H96" s="47">
        <v>6.2770000000000001</v>
      </c>
      <c r="I96" s="47">
        <v>9.2850000000000001</v>
      </c>
      <c r="J96" s="47">
        <v>1.5960000000000001</v>
      </c>
      <c r="K96" s="47">
        <v>21.164000000000001</v>
      </c>
      <c r="L96" s="47">
        <v>0.2</v>
      </c>
      <c r="M96" s="47">
        <v>30.413</v>
      </c>
      <c r="N96" s="47">
        <v>17.268000000000001</v>
      </c>
      <c r="O96" s="47">
        <v>10.477</v>
      </c>
    </row>
    <row r="97" spans="1:15" x14ac:dyDescent="0.25">
      <c r="A97" s="54" t="s">
        <v>15</v>
      </c>
      <c r="B97" s="54" t="s">
        <v>16</v>
      </c>
      <c r="C97" s="18" t="s">
        <v>68</v>
      </c>
      <c r="D97" s="18"/>
      <c r="E97" s="18" t="s">
        <v>18</v>
      </c>
      <c r="F97" s="32">
        <f t="shared" si="4"/>
        <v>18.890666666666668</v>
      </c>
      <c r="G97" s="47" t="s">
        <v>64</v>
      </c>
      <c r="H97" s="47" t="s">
        <v>64</v>
      </c>
      <c r="I97" s="47" t="s">
        <v>64</v>
      </c>
      <c r="J97" s="47">
        <v>4.4109999999999996</v>
      </c>
      <c r="K97" s="47">
        <v>0.14199999999999999</v>
      </c>
      <c r="L97" s="47">
        <v>0.3</v>
      </c>
      <c r="M97" s="47" t="s">
        <v>64</v>
      </c>
      <c r="N97" s="47">
        <v>18.844000000000001</v>
      </c>
      <c r="O97" s="47">
        <v>37.828000000000003</v>
      </c>
    </row>
    <row r="98" spans="1:15" x14ac:dyDescent="0.25">
      <c r="A98" s="54" t="s">
        <v>15</v>
      </c>
      <c r="B98" s="54" t="s">
        <v>16</v>
      </c>
      <c r="C98" s="18" t="s">
        <v>137</v>
      </c>
      <c r="D98" s="18"/>
      <c r="E98" s="18" t="s">
        <v>18</v>
      </c>
      <c r="F98" s="32">
        <f t="shared" si="4"/>
        <v>17.379000000000001</v>
      </c>
      <c r="G98" s="47" t="s">
        <v>64</v>
      </c>
      <c r="H98" s="47">
        <v>63.893999999999998</v>
      </c>
      <c r="I98" s="47">
        <v>71.662000000000006</v>
      </c>
      <c r="J98" s="47">
        <v>54.743000000000002</v>
      </c>
      <c r="K98" s="47">
        <v>2.5779999999999998</v>
      </c>
      <c r="L98" s="47" t="s">
        <v>64</v>
      </c>
      <c r="M98" s="47">
        <v>52.137</v>
      </c>
      <c r="N98" s="47" t="s">
        <v>64</v>
      </c>
      <c r="O98" s="47" t="s">
        <v>64</v>
      </c>
    </row>
    <row r="99" spans="1:15" x14ac:dyDescent="0.25">
      <c r="A99" s="54" t="s">
        <v>15</v>
      </c>
      <c r="B99" s="54" t="s">
        <v>16</v>
      </c>
      <c r="C99" s="18" t="s">
        <v>125</v>
      </c>
      <c r="D99" s="18"/>
      <c r="E99" s="18" t="s">
        <v>18</v>
      </c>
      <c r="F99" s="32">
        <f t="shared" si="4"/>
        <v>17.310333333333332</v>
      </c>
      <c r="G99" s="47" t="s">
        <v>64</v>
      </c>
      <c r="H99" s="47" t="s">
        <v>64</v>
      </c>
      <c r="I99" s="47">
        <v>0.64800000000000002</v>
      </c>
      <c r="J99" s="47" t="s">
        <v>64</v>
      </c>
      <c r="K99" s="47">
        <v>0.93300000000000005</v>
      </c>
      <c r="L99" s="47">
        <v>0.625</v>
      </c>
      <c r="M99" s="47" t="s">
        <v>64</v>
      </c>
      <c r="N99" s="47" t="s">
        <v>64</v>
      </c>
      <c r="O99" s="47">
        <v>51.930999999999997</v>
      </c>
    </row>
    <row r="100" spans="1:15" x14ac:dyDescent="0.25">
      <c r="A100" s="54" t="s">
        <v>15</v>
      </c>
      <c r="B100" s="54" t="s">
        <v>16</v>
      </c>
      <c r="C100" s="18" t="s">
        <v>98</v>
      </c>
      <c r="D100" s="18"/>
      <c r="E100" s="18" t="s">
        <v>18</v>
      </c>
      <c r="F100" s="32">
        <f t="shared" si="4"/>
        <v>13.214666666666666</v>
      </c>
      <c r="G100" s="47">
        <v>37.478000000000002</v>
      </c>
      <c r="H100" s="47" t="s">
        <v>64</v>
      </c>
      <c r="I100" s="47">
        <v>9.3409999999999993</v>
      </c>
      <c r="J100" s="47">
        <v>25.332999999999998</v>
      </c>
      <c r="K100" s="47">
        <v>73.489999999999995</v>
      </c>
      <c r="L100" s="47">
        <v>11.221</v>
      </c>
      <c r="M100" s="47">
        <v>31.303000000000001</v>
      </c>
      <c r="N100" s="47">
        <v>7.7359999999999998</v>
      </c>
      <c r="O100" s="47">
        <v>0.60499999999999998</v>
      </c>
    </row>
    <row r="101" spans="1:15" x14ac:dyDescent="0.25">
      <c r="A101" s="54" t="s">
        <v>15</v>
      </c>
      <c r="B101" s="54" t="s">
        <v>16</v>
      </c>
      <c r="C101" s="18" t="s">
        <v>70</v>
      </c>
      <c r="D101" s="18"/>
      <c r="E101" s="18" t="s">
        <v>18</v>
      </c>
      <c r="F101" s="32">
        <f t="shared" si="4"/>
        <v>12.654333333333334</v>
      </c>
      <c r="G101" s="47">
        <v>17.515999999999998</v>
      </c>
      <c r="H101" s="47">
        <v>0.42399999999999999</v>
      </c>
      <c r="I101" s="47">
        <v>8.6069999999999993</v>
      </c>
      <c r="J101" s="47">
        <v>0.24</v>
      </c>
      <c r="K101" s="47">
        <v>34.936</v>
      </c>
      <c r="L101" s="47">
        <v>39.661999999999999</v>
      </c>
      <c r="M101" s="47" t="s">
        <v>64</v>
      </c>
      <c r="N101" s="47">
        <v>28.06</v>
      </c>
      <c r="O101" s="47">
        <v>9.9030000000000005</v>
      </c>
    </row>
    <row r="102" spans="1:15" x14ac:dyDescent="0.25">
      <c r="A102" s="54" t="s">
        <v>15</v>
      </c>
      <c r="B102" s="54" t="s">
        <v>16</v>
      </c>
      <c r="C102" s="18" t="s">
        <v>133</v>
      </c>
      <c r="D102" s="18"/>
      <c r="E102" s="18" t="s">
        <v>18</v>
      </c>
      <c r="F102" s="32">
        <f t="shared" si="4"/>
        <v>10.810666666666668</v>
      </c>
      <c r="G102" s="47">
        <v>39.985999999999997</v>
      </c>
      <c r="H102" s="47">
        <v>0.56000000000000005</v>
      </c>
      <c r="I102" s="47">
        <v>18.658000000000001</v>
      </c>
      <c r="J102" s="47">
        <v>21.445</v>
      </c>
      <c r="K102" s="47">
        <v>0.52300000000000002</v>
      </c>
      <c r="L102" s="47">
        <v>3.5129999999999999</v>
      </c>
      <c r="M102" s="47">
        <v>0.95699999999999996</v>
      </c>
      <c r="N102" s="47">
        <v>26.699000000000002</v>
      </c>
      <c r="O102" s="47">
        <v>4.7759999999999998</v>
      </c>
    </row>
    <row r="103" spans="1:15" x14ac:dyDescent="0.25">
      <c r="A103" s="54" t="s">
        <v>15</v>
      </c>
      <c r="B103" s="54" t="s">
        <v>16</v>
      </c>
      <c r="C103" s="18" t="s">
        <v>157</v>
      </c>
      <c r="D103" s="18"/>
      <c r="E103" s="18" t="s">
        <v>18</v>
      </c>
      <c r="F103" s="32">
        <f t="shared" si="4"/>
        <v>10.614333333333333</v>
      </c>
      <c r="G103" s="47" t="s">
        <v>64</v>
      </c>
      <c r="H103" s="47" t="s">
        <v>64</v>
      </c>
      <c r="I103" s="47" t="s">
        <v>64</v>
      </c>
      <c r="J103" s="47" t="s">
        <v>64</v>
      </c>
      <c r="K103" s="47" t="s">
        <v>64</v>
      </c>
      <c r="L103" s="47">
        <v>65.623999999999995</v>
      </c>
      <c r="M103" s="47" t="s">
        <v>64</v>
      </c>
      <c r="N103" s="47">
        <v>5.0999999999999997E-2</v>
      </c>
      <c r="O103" s="47">
        <v>31.792000000000002</v>
      </c>
    </row>
    <row r="104" spans="1:15" x14ac:dyDescent="0.25">
      <c r="A104" s="54" t="s">
        <v>15</v>
      </c>
      <c r="B104" s="54" t="s">
        <v>16</v>
      </c>
      <c r="C104" s="18" t="s">
        <v>57</v>
      </c>
      <c r="D104" s="18"/>
      <c r="E104" s="18" t="s">
        <v>18</v>
      </c>
      <c r="F104" s="32">
        <f t="shared" si="4"/>
        <v>9.0796666666666663</v>
      </c>
      <c r="G104" s="47">
        <v>381.65199999999999</v>
      </c>
      <c r="H104" s="47">
        <v>46.968000000000004</v>
      </c>
      <c r="I104" s="47">
        <v>14.35</v>
      </c>
      <c r="J104" s="47">
        <v>59.725999999999999</v>
      </c>
      <c r="K104" s="47">
        <v>147.773</v>
      </c>
      <c r="L104" s="47">
        <v>87.111999999999995</v>
      </c>
      <c r="M104" s="47" t="s">
        <v>64</v>
      </c>
      <c r="N104" s="47">
        <v>4.6740000000000004</v>
      </c>
      <c r="O104" s="47">
        <v>22.565000000000001</v>
      </c>
    </row>
    <row r="105" spans="1:15" x14ac:dyDescent="0.25">
      <c r="A105" s="54" t="s">
        <v>15</v>
      </c>
      <c r="B105" s="54" t="s">
        <v>16</v>
      </c>
      <c r="C105" s="18" t="s">
        <v>59</v>
      </c>
      <c r="D105" s="18"/>
      <c r="E105" s="18" t="s">
        <v>18</v>
      </c>
      <c r="F105" s="32">
        <f t="shared" si="4"/>
        <v>9.027333333333333</v>
      </c>
      <c r="G105" s="47" t="s">
        <v>64</v>
      </c>
      <c r="H105" s="47">
        <v>0.36199999999999999</v>
      </c>
      <c r="I105" s="47">
        <v>83.513000000000005</v>
      </c>
      <c r="J105" s="47">
        <v>249.184</v>
      </c>
      <c r="K105" s="47" t="s">
        <v>64</v>
      </c>
      <c r="L105" s="47">
        <v>4.2999999999999997E-2</v>
      </c>
      <c r="M105" s="47">
        <v>4.8609999999999998</v>
      </c>
      <c r="N105" s="47">
        <v>21.125</v>
      </c>
      <c r="O105" s="47">
        <v>1.0960000000000001</v>
      </c>
    </row>
    <row r="106" spans="1:15" x14ac:dyDescent="0.25">
      <c r="A106" s="54" t="s">
        <v>15</v>
      </c>
      <c r="B106" s="54" t="s">
        <v>16</v>
      </c>
      <c r="C106" s="18" t="s">
        <v>171</v>
      </c>
      <c r="D106" s="18"/>
      <c r="E106" s="18" t="s">
        <v>18</v>
      </c>
      <c r="F106" s="32">
        <f t="shared" si="4"/>
        <v>6.5489999999999995</v>
      </c>
      <c r="G106" s="47" t="s">
        <v>64</v>
      </c>
      <c r="H106" s="47" t="s">
        <v>64</v>
      </c>
      <c r="I106" s="47" t="s">
        <v>64</v>
      </c>
      <c r="J106" s="47" t="s">
        <v>64</v>
      </c>
      <c r="K106" s="47" t="s">
        <v>64</v>
      </c>
      <c r="L106" s="47" t="s">
        <v>64</v>
      </c>
      <c r="M106" s="47">
        <v>19.646999999999998</v>
      </c>
      <c r="N106" s="47" t="s">
        <v>64</v>
      </c>
      <c r="O106" s="47" t="s">
        <v>64</v>
      </c>
    </row>
    <row r="107" spans="1:15" x14ac:dyDescent="0.25">
      <c r="A107" s="54" t="s">
        <v>15</v>
      </c>
      <c r="B107" s="54" t="s">
        <v>16</v>
      </c>
      <c r="C107" s="18" t="s">
        <v>102</v>
      </c>
      <c r="D107" s="18"/>
      <c r="E107" s="18" t="s">
        <v>18</v>
      </c>
      <c r="F107" s="32">
        <f t="shared" si="4"/>
        <v>6.4896666666666656</v>
      </c>
      <c r="G107" s="47">
        <v>12.967000000000001</v>
      </c>
      <c r="H107" s="47" t="s">
        <v>64</v>
      </c>
      <c r="I107" s="47" t="s">
        <v>64</v>
      </c>
      <c r="J107" s="47">
        <v>6.73</v>
      </c>
      <c r="K107" s="47">
        <v>5.7869999999999999</v>
      </c>
      <c r="L107" s="47">
        <v>2.2050000000000001</v>
      </c>
      <c r="M107" s="47">
        <v>2.1539999999999999</v>
      </c>
      <c r="N107" s="47">
        <v>0.04</v>
      </c>
      <c r="O107" s="47">
        <v>17.274999999999999</v>
      </c>
    </row>
    <row r="108" spans="1:15" x14ac:dyDescent="0.25">
      <c r="A108" s="54" t="s">
        <v>15</v>
      </c>
      <c r="B108" s="54" t="s">
        <v>16</v>
      </c>
      <c r="C108" s="18" t="s">
        <v>186</v>
      </c>
      <c r="D108" s="18"/>
      <c r="E108" s="18" t="s">
        <v>18</v>
      </c>
      <c r="F108" s="32">
        <f t="shared" si="4"/>
        <v>5.6446666666666667</v>
      </c>
      <c r="G108" s="47" t="s">
        <v>64</v>
      </c>
      <c r="H108" s="47" t="s">
        <v>64</v>
      </c>
      <c r="I108" s="47" t="s">
        <v>64</v>
      </c>
      <c r="J108" s="47">
        <v>1.677</v>
      </c>
      <c r="K108" s="47">
        <v>4.7149999999999999</v>
      </c>
      <c r="L108" s="47">
        <v>1.873</v>
      </c>
      <c r="M108" s="47">
        <v>1.173</v>
      </c>
      <c r="N108" s="47">
        <v>1.6240000000000001</v>
      </c>
      <c r="O108" s="47">
        <v>14.137</v>
      </c>
    </row>
    <row r="109" spans="1:15" x14ac:dyDescent="0.25">
      <c r="A109" s="54" t="s">
        <v>15</v>
      </c>
      <c r="B109" s="54" t="s">
        <v>16</v>
      </c>
      <c r="C109" s="18" t="s">
        <v>108</v>
      </c>
      <c r="D109" s="18"/>
      <c r="E109" s="18" t="s">
        <v>18</v>
      </c>
      <c r="F109" s="32">
        <f t="shared" si="4"/>
        <v>5.0469999999999997</v>
      </c>
      <c r="G109" s="47" t="s">
        <v>64</v>
      </c>
      <c r="H109" s="47" t="s">
        <v>64</v>
      </c>
      <c r="I109" s="47" t="s">
        <v>64</v>
      </c>
      <c r="J109" s="47" t="s">
        <v>64</v>
      </c>
      <c r="K109" s="47" t="s">
        <v>64</v>
      </c>
      <c r="L109" s="47">
        <v>1.6679999999999999</v>
      </c>
      <c r="M109" s="47">
        <v>0.41199999999999998</v>
      </c>
      <c r="N109" s="47" t="s">
        <v>64</v>
      </c>
      <c r="O109" s="47">
        <v>14.728999999999999</v>
      </c>
    </row>
    <row r="110" spans="1:15" x14ac:dyDescent="0.25">
      <c r="A110" s="54" t="s">
        <v>15</v>
      </c>
      <c r="B110" s="54" t="s">
        <v>16</v>
      </c>
      <c r="C110" s="18" t="s">
        <v>212</v>
      </c>
      <c r="D110" s="18"/>
      <c r="E110" s="18" t="s">
        <v>18</v>
      </c>
      <c r="F110" s="32">
        <f t="shared" si="4"/>
        <v>5.0066666666666668</v>
      </c>
      <c r="G110" s="47" t="s">
        <v>64</v>
      </c>
      <c r="H110" s="47">
        <v>15.087</v>
      </c>
      <c r="I110" s="47">
        <v>58.933999999999997</v>
      </c>
      <c r="J110" s="47" t="s">
        <v>64</v>
      </c>
      <c r="K110" s="47" t="s">
        <v>64</v>
      </c>
      <c r="L110" s="47">
        <v>1.7190000000000001</v>
      </c>
      <c r="M110" s="47">
        <v>1.5089999999999999</v>
      </c>
      <c r="N110" s="47">
        <v>9.44</v>
      </c>
      <c r="O110" s="47">
        <v>4.0709999999999997</v>
      </c>
    </row>
    <row r="111" spans="1:15" x14ac:dyDescent="0.25">
      <c r="A111" s="54" t="s">
        <v>15</v>
      </c>
      <c r="B111" s="54" t="s">
        <v>16</v>
      </c>
      <c r="C111" s="18" t="s">
        <v>161</v>
      </c>
      <c r="D111" s="18"/>
      <c r="E111" s="18" t="s">
        <v>18</v>
      </c>
      <c r="F111" s="32">
        <f t="shared" si="4"/>
        <v>4.8133333333333335</v>
      </c>
      <c r="G111" s="47" t="s">
        <v>64</v>
      </c>
      <c r="H111" s="47" t="s">
        <v>64</v>
      </c>
      <c r="I111" s="47">
        <v>0.49</v>
      </c>
      <c r="J111" s="47">
        <v>1.054</v>
      </c>
      <c r="K111" s="47">
        <v>0.01</v>
      </c>
      <c r="L111" s="47">
        <v>0.75600000000000001</v>
      </c>
      <c r="M111" s="47">
        <v>14.44</v>
      </c>
      <c r="N111" s="47" t="s">
        <v>64</v>
      </c>
      <c r="O111" s="47" t="s">
        <v>64</v>
      </c>
    </row>
    <row r="112" spans="1:15" x14ac:dyDescent="0.25">
      <c r="A112" s="54" t="s">
        <v>15</v>
      </c>
      <c r="B112" s="54" t="s">
        <v>16</v>
      </c>
      <c r="C112" s="18" t="s">
        <v>115</v>
      </c>
      <c r="D112" s="18"/>
      <c r="E112" s="18" t="s">
        <v>18</v>
      </c>
      <c r="F112" s="32">
        <f t="shared" si="4"/>
        <v>4.6023333333333332</v>
      </c>
      <c r="G112" s="47">
        <v>0.13400000000000001</v>
      </c>
      <c r="H112" s="47" t="s">
        <v>64</v>
      </c>
      <c r="I112" s="47">
        <v>2.2080000000000002</v>
      </c>
      <c r="J112" s="47">
        <v>0.77700000000000002</v>
      </c>
      <c r="K112" s="47">
        <v>0.115</v>
      </c>
      <c r="L112" s="47">
        <v>7.5419999999999998</v>
      </c>
      <c r="M112" s="47">
        <v>0.39700000000000002</v>
      </c>
      <c r="N112" s="47">
        <v>8.32</v>
      </c>
      <c r="O112" s="47">
        <v>5.09</v>
      </c>
    </row>
    <row r="113" spans="1:15" x14ac:dyDescent="0.25">
      <c r="A113" s="54" t="s">
        <v>15</v>
      </c>
      <c r="B113" s="54" t="s">
        <v>16</v>
      </c>
      <c r="C113" s="18" t="s">
        <v>206</v>
      </c>
      <c r="D113" s="18"/>
      <c r="E113" s="18" t="s">
        <v>18</v>
      </c>
      <c r="F113" s="32">
        <f t="shared" si="4"/>
        <v>4.4516666666666671</v>
      </c>
      <c r="G113" s="47" t="s">
        <v>64</v>
      </c>
      <c r="H113" s="47" t="s">
        <v>64</v>
      </c>
      <c r="I113" s="47" t="s">
        <v>64</v>
      </c>
      <c r="J113" s="47">
        <v>39.268999999999998</v>
      </c>
      <c r="K113" s="47" t="s">
        <v>64</v>
      </c>
      <c r="L113" s="47">
        <v>1.4950000000000001</v>
      </c>
      <c r="M113" s="47">
        <v>0.123</v>
      </c>
      <c r="N113" s="47">
        <v>10.971</v>
      </c>
      <c r="O113" s="47">
        <v>2.2610000000000001</v>
      </c>
    </row>
    <row r="114" spans="1:15" x14ac:dyDescent="0.25">
      <c r="A114" s="54" t="s">
        <v>15</v>
      </c>
      <c r="B114" s="54" t="s">
        <v>16</v>
      </c>
      <c r="C114" s="18" t="s">
        <v>82</v>
      </c>
      <c r="D114" s="18"/>
      <c r="E114" s="18" t="s">
        <v>18</v>
      </c>
      <c r="F114" s="32">
        <f t="shared" si="4"/>
        <v>4.3239999999999998</v>
      </c>
      <c r="G114" s="47">
        <v>2.8940000000000001</v>
      </c>
      <c r="H114" s="47">
        <v>2.3650000000000002</v>
      </c>
      <c r="I114" s="47" t="s">
        <v>64</v>
      </c>
      <c r="J114" s="47">
        <v>2.6890000000000001</v>
      </c>
      <c r="K114" s="47">
        <v>8.7769999999999992</v>
      </c>
      <c r="L114" s="47">
        <v>2.2109999999999999</v>
      </c>
      <c r="M114" s="47">
        <v>12.972</v>
      </c>
      <c r="N114" s="47" t="s">
        <v>64</v>
      </c>
      <c r="O114" s="47" t="s">
        <v>64</v>
      </c>
    </row>
    <row r="115" spans="1:15" x14ac:dyDescent="0.25">
      <c r="A115" s="54" t="s">
        <v>15</v>
      </c>
      <c r="B115" s="54" t="s">
        <v>16</v>
      </c>
      <c r="C115" s="18" t="s">
        <v>103</v>
      </c>
      <c r="D115" s="18"/>
      <c r="E115" s="18" t="s">
        <v>18</v>
      </c>
      <c r="F115" s="32">
        <f t="shared" si="4"/>
        <v>4.3140000000000001</v>
      </c>
      <c r="G115" s="47">
        <v>1040.5</v>
      </c>
      <c r="H115" s="47" t="s">
        <v>64</v>
      </c>
      <c r="I115" s="47">
        <v>98.119</v>
      </c>
      <c r="J115" s="47" t="s">
        <v>64</v>
      </c>
      <c r="K115" s="47">
        <v>0.75600000000000001</v>
      </c>
      <c r="L115" s="47" t="s">
        <v>64</v>
      </c>
      <c r="M115" s="47">
        <v>6.1079999999999997</v>
      </c>
      <c r="N115" s="47" t="s">
        <v>64</v>
      </c>
      <c r="O115" s="47">
        <v>6.8339999999999996</v>
      </c>
    </row>
    <row r="116" spans="1:15" x14ac:dyDescent="0.25">
      <c r="A116" s="54" t="s">
        <v>15</v>
      </c>
      <c r="B116" s="54" t="s">
        <v>16</v>
      </c>
      <c r="C116" s="18" t="s">
        <v>85</v>
      </c>
      <c r="D116" s="18"/>
      <c r="E116" s="18" t="s">
        <v>18</v>
      </c>
      <c r="F116" s="32">
        <f t="shared" si="4"/>
        <v>3.9986666666666668</v>
      </c>
      <c r="G116" s="47">
        <v>1.696</v>
      </c>
      <c r="H116" s="47">
        <v>7.3209999999999997</v>
      </c>
      <c r="I116" s="47">
        <v>17.666</v>
      </c>
      <c r="J116" s="47">
        <v>1.298</v>
      </c>
      <c r="K116" s="47">
        <v>0.745</v>
      </c>
      <c r="L116" s="47">
        <v>3.2040000000000002</v>
      </c>
      <c r="M116" s="47">
        <v>7.1230000000000002</v>
      </c>
      <c r="N116" s="47" t="s">
        <v>64</v>
      </c>
      <c r="O116" s="47">
        <v>4.8730000000000002</v>
      </c>
    </row>
    <row r="117" spans="1:15" x14ac:dyDescent="0.25">
      <c r="A117" s="54" t="s">
        <v>15</v>
      </c>
      <c r="B117" s="54" t="s">
        <v>16</v>
      </c>
      <c r="C117" s="18" t="s">
        <v>129</v>
      </c>
      <c r="D117" s="18"/>
      <c r="E117" s="18" t="s">
        <v>18</v>
      </c>
      <c r="F117" s="32">
        <f t="shared" si="4"/>
        <v>3.2869999999999995</v>
      </c>
      <c r="G117" s="47">
        <v>17.998000000000001</v>
      </c>
      <c r="H117" s="47">
        <v>48.9</v>
      </c>
      <c r="I117" s="47" t="s">
        <v>64</v>
      </c>
      <c r="J117" s="47">
        <v>2.0070000000000001</v>
      </c>
      <c r="K117" s="47">
        <v>1.0609999999999999</v>
      </c>
      <c r="L117" s="47" t="s">
        <v>64</v>
      </c>
      <c r="M117" s="47">
        <v>1.232</v>
      </c>
      <c r="N117" s="47">
        <v>8.6289999999999996</v>
      </c>
      <c r="O117" s="47" t="s">
        <v>64</v>
      </c>
    </row>
    <row r="118" spans="1:15" x14ac:dyDescent="0.25">
      <c r="A118" s="54" t="s">
        <v>15</v>
      </c>
      <c r="B118" s="54" t="s">
        <v>16</v>
      </c>
      <c r="C118" s="18" t="s">
        <v>201</v>
      </c>
      <c r="D118" s="18"/>
      <c r="E118" s="18" t="s">
        <v>18</v>
      </c>
      <c r="F118" s="32">
        <f t="shared" si="4"/>
        <v>2.5979999999999999</v>
      </c>
      <c r="G118" s="47">
        <v>0.188</v>
      </c>
      <c r="H118" s="47" t="s">
        <v>64</v>
      </c>
      <c r="I118" s="47" t="s">
        <v>64</v>
      </c>
      <c r="J118" s="47" t="s">
        <v>64</v>
      </c>
      <c r="K118" s="47">
        <v>0.69499999999999995</v>
      </c>
      <c r="L118" s="47" t="s">
        <v>64</v>
      </c>
      <c r="M118" s="47">
        <v>0.6</v>
      </c>
      <c r="N118" s="47" t="s">
        <v>64</v>
      </c>
      <c r="O118" s="47">
        <v>7.194</v>
      </c>
    </row>
    <row r="119" spans="1:15" x14ac:dyDescent="0.25">
      <c r="A119" s="54" t="s">
        <v>15</v>
      </c>
      <c r="B119" s="54" t="s">
        <v>16</v>
      </c>
      <c r="C119" s="18" t="s">
        <v>149</v>
      </c>
      <c r="D119" s="18"/>
      <c r="E119" s="18" t="s">
        <v>18</v>
      </c>
      <c r="F119" s="32">
        <f t="shared" si="4"/>
        <v>1.9850000000000001</v>
      </c>
      <c r="G119" s="47">
        <v>0.495</v>
      </c>
      <c r="H119" s="47" t="s">
        <v>64</v>
      </c>
      <c r="I119" s="47" t="s">
        <v>64</v>
      </c>
      <c r="J119" s="47" t="s">
        <v>64</v>
      </c>
      <c r="K119" s="47">
        <v>0.2</v>
      </c>
      <c r="L119" s="47">
        <v>2.6859999999999999</v>
      </c>
      <c r="M119" s="47">
        <v>5.8970000000000002</v>
      </c>
      <c r="N119" s="47" t="s">
        <v>64</v>
      </c>
      <c r="O119" s="47">
        <v>5.8000000000000003E-2</v>
      </c>
    </row>
    <row r="120" spans="1:15" x14ac:dyDescent="0.25">
      <c r="A120" s="54" t="s">
        <v>15</v>
      </c>
      <c r="B120" s="54" t="s">
        <v>16</v>
      </c>
      <c r="C120" s="18" t="s">
        <v>75</v>
      </c>
      <c r="D120" s="18"/>
      <c r="E120" s="18" t="s">
        <v>18</v>
      </c>
      <c r="F120" s="32">
        <f t="shared" si="4"/>
        <v>1.9836666666666665</v>
      </c>
      <c r="G120" s="47" t="s">
        <v>64</v>
      </c>
      <c r="H120" s="47">
        <v>1427.433</v>
      </c>
      <c r="I120" s="47" t="s">
        <v>64</v>
      </c>
      <c r="J120" s="47" t="s">
        <v>64</v>
      </c>
      <c r="K120" s="47" t="s">
        <v>64</v>
      </c>
      <c r="L120" s="47">
        <v>0.10100000000000001</v>
      </c>
      <c r="M120" s="47">
        <v>6.3E-2</v>
      </c>
      <c r="N120" s="47" t="s">
        <v>64</v>
      </c>
      <c r="O120" s="47">
        <v>5.8879999999999999</v>
      </c>
    </row>
    <row r="121" spans="1:15" x14ac:dyDescent="0.25">
      <c r="A121" s="54" t="s">
        <v>15</v>
      </c>
      <c r="B121" s="54" t="s">
        <v>16</v>
      </c>
      <c r="C121" s="18" t="s">
        <v>194</v>
      </c>
      <c r="D121" s="18"/>
      <c r="E121" s="18" t="s">
        <v>18</v>
      </c>
      <c r="F121" s="32">
        <f t="shared" si="4"/>
        <v>1.9100000000000001</v>
      </c>
      <c r="G121" s="47" t="s">
        <v>64</v>
      </c>
      <c r="H121" s="47" t="s">
        <v>64</v>
      </c>
      <c r="I121" s="47">
        <v>11.287000000000001</v>
      </c>
      <c r="J121" s="47">
        <v>16.681000000000001</v>
      </c>
      <c r="K121" s="47">
        <v>3.2719999999999998</v>
      </c>
      <c r="L121" s="47" t="s">
        <v>64</v>
      </c>
      <c r="M121" s="47">
        <v>2.5299999999999998</v>
      </c>
      <c r="N121" s="47">
        <v>3.2</v>
      </c>
      <c r="O121" s="47" t="s">
        <v>64</v>
      </c>
    </row>
    <row r="122" spans="1:15" x14ac:dyDescent="0.25">
      <c r="A122" s="54" t="s">
        <v>15</v>
      </c>
      <c r="B122" s="54" t="s">
        <v>16</v>
      </c>
      <c r="C122" s="18" t="s">
        <v>48</v>
      </c>
      <c r="D122" s="18"/>
      <c r="E122" s="18" t="s">
        <v>18</v>
      </c>
      <c r="F122" s="32">
        <f t="shared" si="4"/>
        <v>1.087</v>
      </c>
      <c r="G122" s="47" t="s">
        <v>64</v>
      </c>
      <c r="H122" s="47" t="s">
        <v>64</v>
      </c>
      <c r="I122" s="47" t="s">
        <v>64</v>
      </c>
      <c r="J122" s="47">
        <v>1.9E-2</v>
      </c>
      <c r="K122" s="47" t="s">
        <v>64</v>
      </c>
      <c r="L122" s="47" t="s">
        <v>64</v>
      </c>
      <c r="M122" s="47" t="s">
        <v>64</v>
      </c>
      <c r="N122" s="47">
        <v>3.2610000000000001</v>
      </c>
      <c r="O122" s="47" t="s">
        <v>64</v>
      </c>
    </row>
    <row r="123" spans="1:15" x14ac:dyDescent="0.25">
      <c r="A123" s="54" t="s">
        <v>15</v>
      </c>
      <c r="B123" s="54" t="s">
        <v>16</v>
      </c>
      <c r="C123" s="18" t="s">
        <v>196</v>
      </c>
      <c r="D123" s="18"/>
      <c r="E123" s="18" t="s">
        <v>18</v>
      </c>
      <c r="F123" s="32">
        <f t="shared" si="4"/>
        <v>1.0196666666666667</v>
      </c>
      <c r="G123" s="47" t="s">
        <v>64</v>
      </c>
      <c r="H123" s="47" t="s">
        <v>64</v>
      </c>
      <c r="I123" s="47" t="s">
        <v>64</v>
      </c>
      <c r="J123" s="47" t="s">
        <v>64</v>
      </c>
      <c r="K123" s="47">
        <v>0.25</v>
      </c>
      <c r="L123" s="47">
        <v>2.5190000000000001</v>
      </c>
      <c r="M123" s="47">
        <v>3.0590000000000002</v>
      </c>
      <c r="N123" s="47" t="s">
        <v>64</v>
      </c>
      <c r="O123" s="47" t="s">
        <v>64</v>
      </c>
    </row>
    <row r="124" spans="1:15" x14ac:dyDescent="0.25">
      <c r="A124" s="54" t="s">
        <v>15</v>
      </c>
      <c r="B124" s="54" t="s">
        <v>16</v>
      </c>
      <c r="C124" s="18" t="s">
        <v>267</v>
      </c>
      <c r="D124" s="18"/>
      <c r="E124" s="18" t="s">
        <v>18</v>
      </c>
      <c r="F124" s="32">
        <f t="shared" si="4"/>
        <v>1.0149999999999999</v>
      </c>
      <c r="G124" s="47" t="s">
        <v>64</v>
      </c>
      <c r="H124" s="47" t="s">
        <v>64</v>
      </c>
      <c r="I124" s="47" t="s">
        <v>64</v>
      </c>
      <c r="J124" s="47" t="s">
        <v>64</v>
      </c>
      <c r="K124" s="47" t="s">
        <v>64</v>
      </c>
      <c r="L124" s="47" t="s">
        <v>64</v>
      </c>
      <c r="M124" s="47">
        <v>2.0249999999999999</v>
      </c>
      <c r="N124" s="47">
        <v>0.72</v>
      </c>
      <c r="O124" s="47">
        <v>0.3</v>
      </c>
    </row>
    <row r="125" spans="1:15" x14ac:dyDescent="0.25">
      <c r="A125" s="54" t="s">
        <v>15</v>
      </c>
      <c r="B125" s="54" t="s">
        <v>16</v>
      </c>
      <c r="C125" s="18" t="s">
        <v>141</v>
      </c>
      <c r="D125" s="18"/>
      <c r="E125" s="18" t="s">
        <v>18</v>
      </c>
      <c r="F125" s="32">
        <f t="shared" si="4"/>
        <v>0.88099999999999989</v>
      </c>
      <c r="G125" s="47">
        <v>5.7000000000000002E-2</v>
      </c>
      <c r="H125" s="47" t="s">
        <v>64</v>
      </c>
      <c r="I125" s="47">
        <v>0.85799999999999998</v>
      </c>
      <c r="J125" s="47">
        <v>0.86499999999999999</v>
      </c>
      <c r="K125" s="47">
        <v>0.35499999999999998</v>
      </c>
      <c r="L125" s="47" t="s">
        <v>64</v>
      </c>
      <c r="M125" s="47" t="s">
        <v>64</v>
      </c>
      <c r="N125" s="47" t="s">
        <v>64</v>
      </c>
      <c r="O125" s="47">
        <v>2.6429999999999998</v>
      </c>
    </row>
    <row r="126" spans="1:15" x14ac:dyDescent="0.25">
      <c r="A126" s="54" t="s">
        <v>15</v>
      </c>
      <c r="B126" s="54" t="s">
        <v>16</v>
      </c>
      <c r="C126" s="18" t="s">
        <v>99</v>
      </c>
      <c r="D126" s="18"/>
      <c r="E126" s="18" t="s">
        <v>18</v>
      </c>
      <c r="F126" s="32">
        <f t="shared" si="4"/>
        <v>0.79499999999999993</v>
      </c>
      <c r="G126" s="47">
        <v>205.542</v>
      </c>
      <c r="H126" s="47" t="s">
        <v>64</v>
      </c>
      <c r="I126" s="47">
        <v>4.2809999999999997</v>
      </c>
      <c r="J126" s="47">
        <v>8.41</v>
      </c>
      <c r="K126" s="47">
        <v>57.557000000000002</v>
      </c>
      <c r="L126" s="47">
        <v>1.1040000000000001</v>
      </c>
      <c r="M126" s="47">
        <v>0.318</v>
      </c>
      <c r="N126" s="47">
        <v>1.825</v>
      </c>
      <c r="O126" s="47">
        <v>0.24199999999999999</v>
      </c>
    </row>
    <row r="127" spans="1:15" x14ac:dyDescent="0.25">
      <c r="A127" s="54" t="s">
        <v>15</v>
      </c>
      <c r="B127" s="54" t="s">
        <v>16</v>
      </c>
      <c r="C127" s="18" t="s">
        <v>136</v>
      </c>
      <c r="D127" s="18"/>
      <c r="E127" s="18" t="s">
        <v>18</v>
      </c>
      <c r="F127" s="32">
        <f t="shared" si="4"/>
        <v>0.64666666666666661</v>
      </c>
      <c r="G127" s="47">
        <v>23.535</v>
      </c>
      <c r="H127" s="47" t="s">
        <v>64</v>
      </c>
      <c r="I127" s="47">
        <v>4.149</v>
      </c>
      <c r="J127" s="47">
        <v>0.63100000000000001</v>
      </c>
      <c r="K127" s="47" t="s">
        <v>64</v>
      </c>
      <c r="L127" s="47">
        <v>1.0980000000000001</v>
      </c>
      <c r="M127" s="47">
        <v>1.94</v>
      </c>
      <c r="N127" s="47" t="s">
        <v>64</v>
      </c>
      <c r="O127" s="47" t="s">
        <v>64</v>
      </c>
    </row>
    <row r="128" spans="1:15" x14ac:dyDescent="0.25">
      <c r="A128" s="54" t="s">
        <v>15</v>
      </c>
      <c r="B128" s="54" t="s">
        <v>16</v>
      </c>
      <c r="C128" s="18" t="s">
        <v>118</v>
      </c>
      <c r="D128" s="18"/>
      <c r="E128" s="18" t="s">
        <v>18</v>
      </c>
      <c r="F128" s="32">
        <f t="shared" si="4"/>
        <v>0.64600000000000002</v>
      </c>
      <c r="G128" s="47">
        <v>0.13600000000000001</v>
      </c>
      <c r="H128" s="47" t="s">
        <v>64</v>
      </c>
      <c r="I128" s="47" t="s">
        <v>64</v>
      </c>
      <c r="J128" s="47">
        <v>2.552</v>
      </c>
      <c r="K128" s="47">
        <v>1.052</v>
      </c>
      <c r="L128" s="47">
        <v>2.012</v>
      </c>
      <c r="M128" s="47">
        <v>0.13800000000000001</v>
      </c>
      <c r="N128" s="47">
        <v>1.8</v>
      </c>
      <c r="O128" s="47" t="s">
        <v>64</v>
      </c>
    </row>
    <row r="129" spans="1:15" x14ac:dyDescent="0.25">
      <c r="A129" s="54" t="s">
        <v>15</v>
      </c>
      <c r="B129" s="54" t="s">
        <v>16</v>
      </c>
      <c r="C129" s="18" t="s">
        <v>66</v>
      </c>
      <c r="D129" s="18"/>
      <c r="E129" s="18" t="s">
        <v>18</v>
      </c>
      <c r="F129" s="32">
        <f t="shared" si="4"/>
        <v>0.56666666666666676</v>
      </c>
      <c r="G129" s="47">
        <v>29.876000000000001</v>
      </c>
      <c r="H129" s="47">
        <v>30.516999999999999</v>
      </c>
      <c r="I129" s="47">
        <v>3.9009999999999998</v>
      </c>
      <c r="J129" s="47">
        <v>0.95799999999999996</v>
      </c>
      <c r="K129" s="47">
        <v>10.7</v>
      </c>
      <c r="L129" s="47">
        <v>7.4790000000000001</v>
      </c>
      <c r="M129" s="47">
        <v>1.048</v>
      </c>
      <c r="N129" s="47" t="s">
        <v>64</v>
      </c>
      <c r="O129" s="47">
        <v>0.65200000000000002</v>
      </c>
    </row>
    <row r="130" spans="1:15" x14ac:dyDescent="0.25">
      <c r="A130" s="54" t="s">
        <v>15</v>
      </c>
      <c r="B130" s="54" t="s">
        <v>16</v>
      </c>
      <c r="C130" s="18" t="s">
        <v>192</v>
      </c>
      <c r="D130" s="18"/>
      <c r="E130" s="18" t="s">
        <v>18</v>
      </c>
      <c r="F130" s="32">
        <f t="shared" si="4"/>
        <v>0.54266666666666674</v>
      </c>
      <c r="G130" s="47" t="s">
        <v>64</v>
      </c>
      <c r="H130" s="47">
        <v>42.767000000000003</v>
      </c>
      <c r="I130" s="47">
        <v>17.481999999999999</v>
      </c>
      <c r="J130" s="47">
        <v>9.1999999999999998E-2</v>
      </c>
      <c r="K130" s="47" t="s">
        <v>64</v>
      </c>
      <c r="L130" s="47">
        <v>1.127</v>
      </c>
      <c r="M130" s="47">
        <v>1.5740000000000001</v>
      </c>
      <c r="N130" s="47">
        <v>5.3999999999999999E-2</v>
      </c>
      <c r="O130" s="47" t="s">
        <v>64</v>
      </c>
    </row>
    <row r="131" spans="1:15" x14ac:dyDescent="0.25">
      <c r="A131" s="54" t="s">
        <v>15</v>
      </c>
      <c r="B131" s="54" t="s">
        <v>16</v>
      </c>
      <c r="C131" s="18" t="s">
        <v>145</v>
      </c>
      <c r="D131" s="18"/>
      <c r="E131" s="18" t="s">
        <v>18</v>
      </c>
      <c r="F131" s="32">
        <f t="shared" si="4"/>
        <v>0.53366666666666662</v>
      </c>
      <c r="G131" s="47">
        <v>10.772</v>
      </c>
      <c r="H131" s="47">
        <v>2.15</v>
      </c>
      <c r="I131" s="47" t="s">
        <v>64</v>
      </c>
      <c r="J131" s="47">
        <v>0.17299999999999999</v>
      </c>
      <c r="K131" s="47">
        <v>14.576000000000001</v>
      </c>
      <c r="L131" s="47">
        <v>9.9130000000000003</v>
      </c>
      <c r="M131" s="47">
        <v>0.221</v>
      </c>
      <c r="N131" s="47" t="s">
        <v>64</v>
      </c>
      <c r="O131" s="47">
        <v>1.38</v>
      </c>
    </row>
    <row r="132" spans="1:15" x14ac:dyDescent="0.25">
      <c r="A132" s="54" t="s">
        <v>15</v>
      </c>
      <c r="B132" s="54" t="s">
        <v>16</v>
      </c>
      <c r="C132" s="18" t="s">
        <v>123</v>
      </c>
      <c r="D132" s="18"/>
      <c r="E132" s="18" t="s">
        <v>18</v>
      </c>
      <c r="F132" s="32">
        <f t="shared" si="4"/>
        <v>0.52133333333333332</v>
      </c>
      <c r="G132" s="47" t="s">
        <v>64</v>
      </c>
      <c r="H132" s="47" t="s">
        <v>64</v>
      </c>
      <c r="I132" s="47" t="s">
        <v>64</v>
      </c>
      <c r="J132" s="47">
        <v>5.1999999999999998E-2</v>
      </c>
      <c r="K132" s="47" t="s">
        <v>64</v>
      </c>
      <c r="L132" s="47" t="s">
        <v>64</v>
      </c>
      <c r="M132" s="47" t="s">
        <v>64</v>
      </c>
      <c r="N132" s="47" t="s">
        <v>64</v>
      </c>
      <c r="O132" s="47">
        <v>1.5640000000000001</v>
      </c>
    </row>
    <row r="133" spans="1:15" x14ac:dyDescent="0.25">
      <c r="A133" s="54" t="s">
        <v>15</v>
      </c>
      <c r="B133" s="54" t="s">
        <v>16</v>
      </c>
      <c r="C133" s="18" t="s">
        <v>126</v>
      </c>
      <c r="D133" s="18"/>
      <c r="E133" s="18" t="s">
        <v>18</v>
      </c>
      <c r="F133" s="32">
        <f t="shared" si="4"/>
        <v>0.505</v>
      </c>
      <c r="G133" s="47" t="s">
        <v>64</v>
      </c>
      <c r="H133" s="47" t="s">
        <v>64</v>
      </c>
      <c r="I133" s="47">
        <v>39.686</v>
      </c>
      <c r="J133" s="47" t="s">
        <v>64</v>
      </c>
      <c r="K133" s="47">
        <v>257.83</v>
      </c>
      <c r="L133" s="47">
        <v>1.5149999999999999</v>
      </c>
      <c r="M133" s="47">
        <v>1.5149999999999999</v>
      </c>
      <c r="N133" s="47" t="s">
        <v>64</v>
      </c>
      <c r="O133" s="47" t="s">
        <v>64</v>
      </c>
    </row>
    <row r="134" spans="1:15" x14ac:dyDescent="0.25">
      <c r="A134" s="54" t="s">
        <v>15</v>
      </c>
      <c r="B134" s="54" t="s">
        <v>16</v>
      </c>
      <c r="C134" s="18" t="s">
        <v>109</v>
      </c>
      <c r="D134" s="18"/>
      <c r="E134" s="18" t="s">
        <v>18</v>
      </c>
      <c r="F134" s="32">
        <f t="shared" si="4"/>
        <v>0.4383333333333333</v>
      </c>
      <c r="G134" s="47" t="s">
        <v>64</v>
      </c>
      <c r="H134" s="47" t="s">
        <v>64</v>
      </c>
      <c r="I134" s="47" t="s">
        <v>64</v>
      </c>
      <c r="J134" s="47">
        <v>0.97699999999999998</v>
      </c>
      <c r="K134" s="47">
        <v>0.40300000000000002</v>
      </c>
      <c r="L134" s="47" t="s">
        <v>64</v>
      </c>
      <c r="M134" s="47" t="s">
        <v>64</v>
      </c>
      <c r="N134" s="47">
        <v>0.17599999999999999</v>
      </c>
      <c r="O134" s="47">
        <v>1.139</v>
      </c>
    </row>
    <row r="135" spans="1:15" x14ac:dyDescent="0.25">
      <c r="A135" s="54" t="s">
        <v>15</v>
      </c>
      <c r="B135" s="54" t="s">
        <v>16</v>
      </c>
      <c r="C135" s="18" t="s">
        <v>153</v>
      </c>
      <c r="D135" s="18"/>
      <c r="E135" s="18" t="s">
        <v>18</v>
      </c>
      <c r="F135" s="32">
        <f t="shared" ref="F135:F190" si="5">SUM(M135:O135)/3</f>
        <v>0.42933333333333334</v>
      </c>
      <c r="G135" s="47" t="s">
        <v>64</v>
      </c>
      <c r="H135" s="47">
        <v>4.3230000000000004</v>
      </c>
      <c r="I135" s="47" t="s">
        <v>64</v>
      </c>
      <c r="J135" s="47">
        <v>3.9420000000000002</v>
      </c>
      <c r="K135" s="47">
        <v>3.661</v>
      </c>
      <c r="L135" s="47">
        <v>0.157</v>
      </c>
      <c r="M135" s="47">
        <v>1.288</v>
      </c>
      <c r="N135" s="47" t="s">
        <v>64</v>
      </c>
      <c r="O135" s="47" t="s">
        <v>64</v>
      </c>
    </row>
    <row r="136" spans="1:15" x14ac:dyDescent="0.25">
      <c r="A136" s="54" t="s">
        <v>15</v>
      </c>
      <c r="B136" s="54" t="s">
        <v>16</v>
      </c>
      <c r="C136" s="18" t="s">
        <v>203</v>
      </c>
      <c r="D136" s="18"/>
      <c r="E136" s="18" t="s">
        <v>18</v>
      </c>
      <c r="F136" s="32">
        <f t="shared" si="5"/>
        <v>0.42199999999999999</v>
      </c>
      <c r="G136" s="47" t="s">
        <v>64</v>
      </c>
      <c r="H136" s="47" t="s">
        <v>64</v>
      </c>
      <c r="I136" s="47" t="s">
        <v>64</v>
      </c>
      <c r="J136" s="47">
        <v>1.3640000000000001</v>
      </c>
      <c r="K136" s="47" t="s">
        <v>64</v>
      </c>
      <c r="L136" s="47" t="s">
        <v>64</v>
      </c>
      <c r="M136" s="47" t="s">
        <v>64</v>
      </c>
      <c r="N136" s="47">
        <v>0.80600000000000005</v>
      </c>
      <c r="O136" s="47">
        <v>0.46</v>
      </c>
    </row>
    <row r="137" spans="1:15" x14ac:dyDescent="0.25">
      <c r="A137" s="54" t="s">
        <v>15</v>
      </c>
      <c r="B137" s="54" t="s">
        <v>16</v>
      </c>
      <c r="C137" s="18" t="s">
        <v>142</v>
      </c>
      <c r="D137" s="18"/>
      <c r="E137" s="18" t="s">
        <v>18</v>
      </c>
      <c r="F137" s="32">
        <f t="shared" si="5"/>
        <v>0.38100000000000001</v>
      </c>
      <c r="G137" s="47" t="s">
        <v>64</v>
      </c>
      <c r="H137" s="47" t="s">
        <v>64</v>
      </c>
      <c r="I137" s="47" t="s">
        <v>64</v>
      </c>
      <c r="J137" s="47" t="s">
        <v>64</v>
      </c>
      <c r="K137" s="47">
        <v>0.129</v>
      </c>
      <c r="L137" s="47">
        <v>0.24099999999999999</v>
      </c>
      <c r="M137" s="47">
        <v>0.72299999999999998</v>
      </c>
      <c r="N137" s="47" t="s">
        <v>64</v>
      </c>
      <c r="O137" s="47">
        <v>0.42</v>
      </c>
    </row>
    <row r="138" spans="1:15" x14ac:dyDescent="0.25">
      <c r="A138" s="54" t="s">
        <v>15</v>
      </c>
      <c r="B138" s="54" t="s">
        <v>16</v>
      </c>
      <c r="C138" s="18" t="s">
        <v>269</v>
      </c>
      <c r="D138" s="18"/>
      <c r="E138" s="18" t="s">
        <v>18</v>
      </c>
      <c r="F138" s="32">
        <f t="shared" si="5"/>
        <v>0.375</v>
      </c>
      <c r="G138" s="47" t="s">
        <v>64</v>
      </c>
      <c r="H138" s="47" t="s">
        <v>64</v>
      </c>
      <c r="I138" s="47" t="s">
        <v>64</v>
      </c>
      <c r="J138" s="47">
        <v>0.66900000000000004</v>
      </c>
      <c r="K138" s="47">
        <v>0.69799999999999995</v>
      </c>
      <c r="L138" s="47">
        <v>2.9820000000000002</v>
      </c>
      <c r="M138" s="47" t="s">
        <v>64</v>
      </c>
      <c r="N138" s="47" t="s">
        <v>64</v>
      </c>
      <c r="O138" s="47">
        <v>1.125</v>
      </c>
    </row>
    <row r="139" spans="1:15" x14ac:dyDescent="0.25">
      <c r="A139" s="54" t="s">
        <v>15</v>
      </c>
      <c r="B139" s="54" t="s">
        <v>16</v>
      </c>
      <c r="C139" s="18" t="s">
        <v>205</v>
      </c>
      <c r="D139" s="18"/>
      <c r="E139" s="18" t="s">
        <v>18</v>
      </c>
      <c r="F139" s="32">
        <f t="shared" si="5"/>
        <v>0.36366666666666664</v>
      </c>
      <c r="G139" s="47" t="s">
        <v>64</v>
      </c>
      <c r="H139" s="47" t="s">
        <v>64</v>
      </c>
      <c r="I139" s="47" t="s">
        <v>64</v>
      </c>
      <c r="J139" s="47" t="s">
        <v>64</v>
      </c>
      <c r="K139" s="47" t="s">
        <v>64</v>
      </c>
      <c r="L139" s="47" t="s">
        <v>64</v>
      </c>
      <c r="M139" s="47" t="s">
        <v>64</v>
      </c>
      <c r="N139" s="47">
        <v>9.0999999999999998E-2</v>
      </c>
      <c r="O139" s="47">
        <v>1</v>
      </c>
    </row>
    <row r="140" spans="1:15" x14ac:dyDescent="0.25">
      <c r="A140" s="54" t="s">
        <v>15</v>
      </c>
      <c r="B140" s="54" t="s">
        <v>16</v>
      </c>
      <c r="C140" s="18" t="s">
        <v>155</v>
      </c>
      <c r="D140" s="18"/>
      <c r="E140" s="18" t="s">
        <v>18</v>
      </c>
      <c r="F140" s="32">
        <f t="shared" si="5"/>
        <v>0.30533333333333335</v>
      </c>
      <c r="G140" s="47">
        <v>0.10299999999999999</v>
      </c>
      <c r="H140" s="47">
        <v>2.625</v>
      </c>
      <c r="I140" s="47" t="s">
        <v>64</v>
      </c>
      <c r="J140" s="47">
        <v>3.415</v>
      </c>
      <c r="K140" s="47">
        <v>7.3999999999999996E-2</v>
      </c>
      <c r="L140" s="47">
        <v>2.2069999999999999</v>
      </c>
      <c r="M140" s="47">
        <v>0.91600000000000004</v>
      </c>
      <c r="N140" s="47" t="s">
        <v>64</v>
      </c>
      <c r="O140" s="47" t="s">
        <v>64</v>
      </c>
    </row>
    <row r="141" spans="1:15" x14ac:dyDescent="0.25">
      <c r="A141" s="54" t="s">
        <v>15</v>
      </c>
      <c r="B141" s="54" t="s">
        <v>16</v>
      </c>
      <c r="C141" s="18" t="s">
        <v>119</v>
      </c>
      <c r="D141" s="18"/>
      <c r="E141" s="18" t="s">
        <v>18</v>
      </c>
      <c r="F141" s="32">
        <f t="shared" si="5"/>
        <v>0.28766666666666668</v>
      </c>
      <c r="G141" s="47">
        <v>0.02</v>
      </c>
      <c r="H141" s="47" t="s">
        <v>64</v>
      </c>
      <c r="I141" s="47">
        <v>2.1960000000000002</v>
      </c>
      <c r="J141" s="47" t="s">
        <v>64</v>
      </c>
      <c r="K141" s="47">
        <v>7.35</v>
      </c>
      <c r="L141" s="47" t="s">
        <v>64</v>
      </c>
      <c r="M141" s="47">
        <v>0.86299999999999999</v>
      </c>
      <c r="N141" s="47" t="s">
        <v>64</v>
      </c>
      <c r="O141" s="47" t="s">
        <v>64</v>
      </c>
    </row>
    <row r="142" spans="1:15" x14ac:dyDescent="0.25">
      <c r="A142" s="54" t="s">
        <v>15</v>
      </c>
      <c r="B142" s="54" t="s">
        <v>16</v>
      </c>
      <c r="C142" s="18" t="s">
        <v>104</v>
      </c>
      <c r="D142" s="18"/>
      <c r="E142" s="18" t="s">
        <v>18</v>
      </c>
      <c r="F142" s="32">
        <f t="shared" si="5"/>
        <v>0.27999999999999997</v>
      </c>
      <c r="G142" s="47" t="s">
        <v>64</v>
      </c>
      <c r="H142" s="47" t="s">
        <v>64</v>
      </c>
      <c r="I142" s="47" t="s">
        <v>64</v>
      </c>
      <c r="J142" s="47">
        <v>0.13200000000000001</v>
      </c>
      <c r="K142" s="47" t="s">
        <v>64</v>
      </c>
      <c r="L142" s="47">
        <v>0.91400000000000003</v>
      </c>
      <c r="M142" s="47">
        <v>0.34499999999999997</v>
      </c>
      <c r="N142" s="47" t="s">
        <v>64</v>
      </c>
      <c r="O142" s="47">
        <v>0.495</v>
      </c>
    </row>
    <row r="143" spans="1:15" x14ac:dyDescent="0.25">
      <c r="A143" s="54" t="s">
        <v>15</v>
      </c>
      <c r="B143" s="54" t="s">
        <v>16</v>
      </c>
      <c r="C143" s="18" t="s">
        <v>117</v>
      </c>
      <c r="D143" s="18"/>
      <c r="E143" s="18" t="s">
        <v>18</v>
      </c>
      <c r="F143" s="32">
        <f t="shared" si="5"/>
        <v>0.24133333333333332</v>
      </c>
      <c r="G143" s="47" t="s">
        <v>64</v>
      </c>
      <c r="H143" s="47" t="s">
        <v>64</v>
      </c>
      <c r="I143" s="47" t="s">
        <v>64</v>
      </c>
      <c r="J143" s="47">
        <v>3.5030000000000001</v>
      </c>
      <c r="K143" s="47" t="s">
        <v>64</v>
      </c>
      <c r="L143" s="47">
        <v>22.079000000000001</v>
      </c>
      <c r="M143" s="47" t="s">
        <v>64</v>
      </c>
      <c r="N143" s="47">
        <v>0.20799999999999999</v>
      </c>
      <c r="O143" s="47">
        <v>0.51600000000000001</v>
      </c>
    </row>
    <row r="144" spans="1:15" x14ac:dyDescent="0.25">
      <c r="A144" s="54" t="s">
        <v>15</v>
      </c>
      <c r="B144" s="54" t="s">
        <v>16</v>
      </c>
      <c r="C144" s="18" t="s">
        <v>84</v>
      </c>
      <c r="D144" s="18"/>
      <c r="E144" s="18" t="s">
        <v>18</v>
      </c>
      <c r="F144" s="32">
        <f t="shared" si="5"/>
        <v>0.23933333333333331</v>
      </c>
      <c r="G144" s="47" t="s">
        <v>64</v>
      </c>
      <c r="H144" s="47" t="s">
        <v>64</v>
      </c>
      <c r="I144" s="47" t="s">
        <v>64</v>
      </c>
      <c r="J144" s="47" t="s">
        <v>64</v>
      </c>
      <c r="K144" s="47" t="s">
        <v>64</v>
      </c>
      <c r="L144" s="47" t="s">
        <v>64</v>
      </c>
      <c r="M144" s="47">
        <v>0.71799999999999997</v>
      </c>
      <c r="N144" s="47" t="s">
        <v>64</v>
      </c>
      <c r="O144" s="47" t="s">
        <v>64</v>
      </c>
    </row>
    <row r="145" spans="1:15" x14ac:dyDescent="0.25">
      <c r="A145" s="54" t="s">
        <v>15</v>
      </c>
      <c r="B145" s="54" t="s">
        <v>16</v>
      </c>
      <c r="C145" s="18" t="s">
        <v>277</v>
      </c>
      <c r="D145" s="18"/>
      <c r="E145" s="18" t="s">
        <v>18</v>
      </c>
      <c r="F145" s="32">
        <f t="shared" si="5"/>
        <v>0.22999999999999998</v>
      </c>
      <c r="G145" s="47" t="s">
        <v>64</v>
      </c>
      <c r="H145" s="47" t="s">
        <v>64</v>
      </c>
      <c r="I145" s="47" t="s">
        <v>64</v>
      </c>
      <c r="J145" s="47" t="s">
        <v>64</v>
      </c>
      <c r="K145" s="47" t="s">
        <v>64</v>
      </c>
      <c r="L145" s="47" t="s">
        <v>64</v>
      </c>
      <c r="M145" s="47">
        <v>0.69</v>
      </c>
      <c r="N145" s="47" t="s">
        <v>64</v>
      </c>
      <c r="O145" s="47" t="s">
        <v>64</v>
      </c>
    </row>
    <row r="146" spans="1:15" x14ac:dyDescent="0.25">
      <c r="A146" s="54" t="s">
        <v>15</v>
      </c>
      <c r="B146" s="54" t="s">
        <v>16</v>
      </c>
      <c r="C146" s="18" t="s">
        <v>159</v>
      </c>
      <c r="D146" s="18"/>
      <c r="E146" s="18" t="s">
        <v>18</v>
      </c>
      <c r="F146" s="32">
        <f t="shared" si="5"/>
        <v>0.22266666666666668</v>
      </c>
      <c r="G146" s="47">
        <v>4.7119999999999997</v>
      </c>
      <c r="H146" s="47" t="s">
        <v>64</v>
      </c>
      <c r="I146" s="47">
        <v>55.470999999999997</v>
      </c>
      <c r="J146" s="47">
        <v>2.831</v>
      </c>
      <c r="K146" s="47" t="s">
        <v>64</v>
      </c>
      <c r="L146" s="47">
        <v>0.92900000000000005</v>
      </c>
      <c r="M146" s="47" t="s">
        <v>64</v>
      </c>
      <c r="N146" s="47" t="s">
        <v>64</v>
      </c>
      <c r="O146" s="47">
        <v>0.66800000000000004</v>
      </c>
    </row>
    <row r="147" spans="1:15" x14ac:dyDescent="0.25">
      <c r="A147" s="54" t="s">
        <v>15</v>
      </c>
      <c r="B147" s="54" t="s">
        <v>16</v>
      </c>
      <c r="C147" s="18" t="s">
        <v>190</v>
      </c>
      <c r="D147" s="18"/>
      <c r="E147" s="18" t="s">
        <v>18</v>
      </c>
      <c r="F147" s="32">
        <f t="shared" si="5"/>
        <v>0.21666666666666667</v>
      </c>
      <c r="G147" s="47" t="s">
        <v>64</v>
      </c>
      <c r="H147" s="47" t="s">
        <v>64</v>
      </c>
      <c r="I147" s="47" t="s">
        <v>64</v>
      </c>
      <c r="J147" s="47" t="s">
        <v>64</v>
      </c>
      <c r="K147" s="47" t="s">
        <v>64</v>
      </c>
      <c r="L147" s="47">
        <v>26.155000000000001</v>
      </c>
      <c r="M147" s="47">
        <v>0.65</v>
      </c>
      <c r="N147" s="47" t="s">
        <v>64</v>
      </c>
      <c r="O147" s="47" t="s">
        <v>64</v>
      </c>
    </row>
    <row r="148" spans="1:15" x14ac:dyDescent="0.25">
      <c r="A148" s="54" t="s">
        <v>15</v>
      </c>
      <c r="B148" s="54" t="s">
        <v>16</v>
      </c>
      <c r="C148" s="18" t="s">
        <v>95</v>
      </c>
      <c r="D148" s="18"/>
      <c r="E148" s="18" t="s">
        <v>18</v>
      </c>
      <c r="F148" s="32">
        <f t="shared" si="5"/>
        <v>0.20233333333333334</v>
      </c>
      <c r="G148" s="47" t="s">
        <v>64</v>
      </c>
      <c r="H148" s="47">
        <v>0.44800000000000001</v>
      </c>
      <c r="I148" s="47" t="s">
        <v>64</v>
      </c>
      <c r="J148" s="47">
        <v>5.0810000000000004</v>
      </c>
      <c r="K148" s="47" t="s">
        <v>64</v>
      </c>
      <c r="L148" s="47" t="s">
        <v>64</v>
      </c>
      <c r="M148" s="47" t="s">
        <v>64</v>
      </c>
      <c r="N148" s="47">
        <v>0.60699999999999998</v>
      </c>
      <c r="O148" s="47" t="s">
        <v>64</v>
      </c>
    </row>
    <row r="149" spans="1:15" x14ac:dyDescent="0.25">
      <c r="A149" s="54" t="s">
        <v>15</v>
      </c>
      <c r="B149" s="54" t="s">
        <v>16</v>
      </c>
      <c r="C149" s="18" t="s">
        <v>111</v>
      </c>
      <c r="D149" s="18"/>
      <c r="E149" s="18" t="s">
        <v>18</v>
      </c>
      <c r="F149" s="32">
        <f t="shared" si="5"/>
        <v>0.19166666666666665</v>
      </c>
      <c r="G149" s="47" t="s">
        <v>64</v>
      </c>
      <c r="H149" s="47" t="s">
        <v>64</v>
      </c>
      <c r="I149" s="47">
        <v>3.1360000000000001</v>
      </c>
      <c r="J149" s="47" t="s">
        <v>64</v>
      </c>
      <c r="K149" s="47" t="s">
        <v>64</v>
      </c>
      <c r="L149" s="47" t="s">
        <v>64</v>
      </c>
      <c r="M149" s="47">
        <v>0.57499999999999996</v>
      </c>
      <c r="N149" s="47" t="s">
        <v>64</v>
      </c>
      <c r="O149" s="47" t="s">
        <v>64</v>
      </c>
    </row>
    <row r="150" spans="1:15" x14ac:dyDescent="0.25">
      <c r="A150" s="54" t="s">
        <v>15</v>
      </c>
      <c r="B150" s="54" t="s">
        <v>16</v>
      </c>
      <c r="C150" s="18" t="s">
        <v>148</v>
      </c>
      <c r="D150" s="18"/>
      <c r="E150" s="18" t="s">
        <v>18</v>
      </c>
      <c r="F150" s="32">
        <f t="shared" si="5"/>
        <v>0.18833333333333332</v>
      </c>
      <c r="G150" s="47" t="s">
        <v>64</v>
      </c>
      <c r="H150" s="47" t="s">
        <v>64</v>
      </c>
      <c r="I150" s="47" t="s">
        <v>64</v>
      </c>
      <c r="J150" s="47">
        <v>2.097</v>
      </c>
      <c r="K150" s="47">
        <v>14.675000000000001</v>
      </c>
      <c r="L150" s="47">
        <v>8.5999999999999993E-2</v>
      </c>
      <c r="M150" s="47">
        <v>0.56499999999999995</v>
      </c>
      <c r="N150" s="47" t="s">
        <v>64</v>
      </c>
      <c r="O150" s="47" t="s">
        <v>64</v>
      </c>
    </row>
    <row r="151" spans="1:15" x14ac:dyDescent="0.25">
      <c r="A151" s="54" t="s">
        <v>15</v>
      </c>
      <c r="B151" s="54" t="s">
        <v>16</v>
      </c>
      <c r="C151" s="18" t="s">
        <v>164</v>
      </c>
      <c r="D151" s="18"/>
      <c r="E151" s="18" t="s">
        <v>18</v>
      </c>
      <c r="F151" s="32">
        <f t="shared" si="5"/>
        <v>0.18699999999999997</v>
      </c>
      <c r="G151" s="47">
        <v>9.2010000000000005</v>
      </c>
      <c r="H151" s="47" t="s">
        <v>64</v>
      </c>
      <c r="I151" s="47" t="s">
        <v>64</v>
      </c>
      <c r="J151" s="47">
        <v>40.872</v>
      </c>
      <c r="K151" s="47" t="s">
        <v>64</v>
      </c>
      <c r="L151" s="47">
        <v>0.23300000000000001</v>
      </c>
      <c r="M151" s="47">
        <v>0.251</v>
      </c>
      <c r="N151" s="47" t="s">
        <v>64</v>
      </c>
      <c r="O151" s="47">
        <v>0.31</v>
      </c>
    </row>
    <row r="152" spans="1:15" x14ac:dyDescent="0.25">
      <c r="A152" s="54" t="s">
        <v>15</v>
      </c>
      <c r="B152" s="54" t="s">
        <v>16</v>
      </c>
      <c r="C152" s="18" t="s">
        <v>128</v>
      </c>
      <c r="D152" s="18"/>
      <c r="E152" s="18" t="s">
        <v>18</v>
      </c>
      <c r="F152" s="32">
        <f t="shared" si="5"/>
        <v>0.16966666666666666</v>
      </c>
      <c r="G152" s="47">
        <v>8.0000000000000002E-3</v>
      </c>
      <c r="H152" s="47" t="s">
        <v>64</v>
      </c>
      <c r="I152" s="47" t="s">
        <v>64</v>
      </c>
      <c r="J152" s="47">
        <v>0.106</v>
      </c>
      <c r="K152" s="47">
        <v>2.7E-2</v>
      </c>
      <c r="L152" s="47">
        <v>2.6190000000000002</v>
      </c>
      <c r="M152" s="47">
        <v>0.50900000000000001</v>
      </c>
      <c r="N152" s="47" t="s">
        <v>64</v>
      </c>
      <c r="O152" s="47" t="s">
        <v>64</v>
      </c>
    </row>
    <row r="153" spans="1:15" x14ac:dyDescent="0.25">
      <c r="A153" s="54" t="s">
        <v>15</v>
      </c>
      <c r="B153" s="54" t="s">
        <v>16</v>
      </c>
      <c r="C153" s="18" t="s">
        <v>74</v>
      </c>
      <c r="D153" s="18"/>
      <c r="E153" s="18" t="s">
        <v>18</v>
      </c>
      <c r="F153" s="32">
        <f t="shared" si="5"/>
        <v>0.14533333333333334</v>
      </c>
      <c r="G153" s="47" t="s">
        <v>64</v>
      </c>
      <c r="H153" s="47" t="s">
        <v>64</v>
      </c>
      <c r="I153" s="47" t="s">
        <v>64</v>
      </c>
      <c r="J153" s="47" t="s">
        <v>64</v>
      </c>
      <c r="K153" s="47">
        <v>1.2999999999999999E-2</v>
      </c>
      <c r="L153" s="47">
        <v>0.83499999999999996</v>
      </c>
      <c r="M153" s="47">
        <v>0.436</v>
      </c>
      <c r="N153" s="47" t="s">
        <v>64</v>
      </c>
      <c r="O153" s="47" t="s">
        <v>64</v>
      </c>
    </row>
    <row r="154" spans="1:15" x14ac:dyDescent="0.25">
      <c r="A154" s="54" t="s">
        <v>15</v>
      </c>
      <c r="B154" s="54" t="s">
        <v>16</v>
      </c>
      <c r="C154" s="18" t="s">
        <v>127</v>
      </c>
      <c r="D154" s="18"/>
      <c r="E154" s="18" t="s">
        <v>18</v>
      </c>
      <c r="F154" s="32">
        <f t="shared" si="5"/>
        <v>0.109</v>
      </c>
      <c r="G154" s="47" t="s">
        <v>64</v>
      </c>
      <c r="H154" s="47" t="s">
        <v>64</v>
      </c>
      <c r="I154" s="47" t="s">
        <v>64</v>
      </c>
      <c r="J154" s="47" t="s">
        <v>64</v>
      </c>
      <c r="K154" s="47">
        <v>0.44900000000000001</v>
      </c>
      <c r="L154" s="47" t="s">
        <v>64</v>
      </c>
      <c r="M154" s="47">
        <v>0.32700000000000001</v>
      </c>
      <c r="N154" s="47" t="s">
        <v>64</v>
      </c>
      <c r="O154" s="47" t="s">
        <v>64</v>
      </c>
    </row>
    <row r="155" spans="1:15" x14ac:dyDescent="0.25">
      <c r="A155" s="54" t="s">
        <v>15</v>
      </c>
      <c r="B155" s="54" t="s">
        <v>16</v>
      </c>
      <c r="C155" s="18" t="s">
        <v>215</v>
      </c>
      <c r="D155" s="18"/>
      <c r="E155" s="18" t="s">
        <v>18</v>
      </c>
      <c r="F155" s="32">
        <f t="shared" si="5"/>
        <v>7.5999999999999998E-2</v>
      </c>
      <c r="G155" s="47" t="s">
        <v>64</v>
      </c>
      <c r="H155" s="47" t="s">
        <v>64</v>
      </c>
      <c r="I155" s="47" t="s">
        <v>64</v>
      </c>
      <c r="J155" s="47">
        <v>2.7360000000000002</v>
      </c>
      <c r="K155" s="47">
        <v>4.4999999999999998E-2</v>
      </c>
      <c r="L155" s="47" t="s">
        <v>64</v>
      </c>
      <c r="M155" s="47">
        <v>0.20599999999999999</v>
      </c>
      <c r="N155" s="47">
        <v>1.2E-2</v>
      </c>
      <c r="O155" s="47">
        <v>0.01</v>
      </c>
    </row>
    <row r="156" spans="1:15" x14ac:dyDescent="0.25">
      <c r="A156" s="54" t="s">
        <v>15</v>
      </c>
      <c r="B156" s="54" t="s">
        <v>16</v>
      </c>
      <c r="C156" s="18" t="s">
        <v>90</v>
      </c>
      <c r="D156" s="18"/>
      <c r="E156" s="18" t="s">
        <v>18</v>
      </c>
      <c r="F156" s="32">
        <f t="shared" si="5"/>
        <v>5.7666666666666665E-2</v>
      </c>
      <c r="G156" s="47">
        <v>8.0000000000000002E-3</v>
      </c>
      <c r="H156" s="47" t="s">
        <v>64</v>
      </c>
      <c r="I156" s="47" t="s">
        <v>64</v>
      </c>
      <c r="J156" s="47" t="s">
        <v>64</v>
      </c>
      <c r="K156" s="47" t="s">
        <v>64</v>
      </c>
      <c r="L156" s="47">
        <v>0.16</v>
      </c>
      <c r="M156" s="47">
        <v>0.17299999999999999</v>
      </c>
      <c r="N156" s="47" t="s">
        <v>64</v>
      </c>
      <c r="O156" s="47" t="s">
        <v>64</v>
      </c>
    </row>
    <row r="157" spans="1:15" x14ac:dyDescent="0.25">
      <c r="A157" s="54" t="s">
        <v>15</v>
      </c>
      <c r="B157" s="54" t="s">
        <v>16</v>
      </c>
      <c r="C157" s="18" t="s">
        <v>105</v>
      </c>
      <c r="D157" s="18"/>
      <c r="E157" s="18" t="s">
        <v>18</v>
      </c>
      <c r="F157" s="32">
        <f t="shared" si="5"/>
        <v>4.7999999999999994E-2</v>
      </c>
      <c r="G157" s="47" t="s">
        <v>64</v>
      </c>
      <c r="H157" s="47" t="s">
        <v>64</v>
      </c>
      <c r="I157" s="47" t="s">
        <v>64</v>
      </c>
      <c r="J157" s="47" t="s">
        <v>64</v>
      </c>
      <c r="K157" s="47" t="s">
        <v>64</v>
      </c>
      <c r="L157" s="47" t="s">
        <v>64</v>
      </c>
      <c r="M157" s="47">
        <v>0.14399999999999999</v>
      </c>
      <c r="N157" s="47" t="s">
        <v>64</v>
      </c>
      <c r="O157" s="47" t="s">
        <v>64</v>
      </c>
    </row>
    <row r="158" spans="1:15" x14ac:dyDescent="0.25">
      <c r="A158" s="54" t="s">
        <v>15</v>
      </c>
      <c r="B158" s="54" t="s">
        <v>16</v>
      </c>
      <c r="C158" s="18" t="s">
        <v>113</v>
      </c>
      <c r="D158" s="18"/>
      <c r="E158" s="18" t="s">
        <v>18</v>
      </c>
      <c r="F158" s="32">
        <f t="shared" si="5"/>
        <v>3.6666666666666667E-2</v>
      </c>
      <c r="G158" s="47" t="s">
        <v>64</v>
      </c>
      <c r="H158" s="47" t="s">
        <v>64</v>
      </c>
      <c r="I158" s="47" t="s">
        <v>64</v>
      </c>
      <c r="J158" s="47">
        <v>0.38200000000000001</v>
      </c>
      <c r="K158" s="47" t="s">
        <v>64</v>
      </c>
      <c r="L158" s="47" t="s">
        <v>64</v>
      </c>
      <c r="M158" s="47">
        <v>0.11</v>
      </c>
      <c r="N158" s="47" t="s">
        <v>64</v>
      </c>
      <c r="O158" s="47" t="s">
        <v>64</v>
      </c>
    </row>
    <row r="159" spans="1:15" x14ac:dyDescent="0.25">
      <c r="A159" s="54" t="s">
        <v>15</v>
      </c>
      <c r="B159" s="54" t="s">
        <v>16</v>
      </c>
      <c r="C159" s="18" t="s">
        <v>174</v>
      </c>
      <c r="D159" s="18"/>
      <c r="E159" s="18" t="s">
        <v>18</v>
      </c>
      <c r="F159" s="32">
        <f t="shared" si="5"/>
        <v>3.3333333333333333E-2</v>
      </c>
      <c r="G159" s="47" t="s">
        <v>64</v>
      </c>
      <c r="H159" s="47" t="s">
        <v>64</v>
      </c>
      <c r="I159" s="47" t="s">
        <v>64</v>
      </c>
      <c r="J159" s="47" t="s">
        <v>64</v>
      </c>
      <c r="K159" s="47" t="s">
        <v>64</v>
      </c>
      <c r="L159" s="47" t="s">
        <v>64</v>
      </c>
      <c r="M159" s="47" t="s">
        <v>64</v>
      </c>
      <c r="N159" s="47" t="s">
        <v>64</v>
      </c>
      <c r="O159" s="47">
        <v>0.1</v>
      </c>
    </row>
    <row r="160" spans="1:15" x14ac:dyDescent="0.25">
      <c r="A160" s="54" t="s">
        <v>15</v>
      </c>
      <c r="B160" s="54" t="s">
        <v>16</v>
      </c>
      <c r="C160" s="18" t="s">
        <v>124</v>
      </c>
      <c r="D160" s="18"/>
      <c r="E160" s="18" t="s">
        <v>18</v>
      </c>
      <c r="F160" s="32">
        <f t="shared" si="5"/>
        <v>1.9333333333333334E-2</v>
      </c>
      <c r="G160" s="47">
        <v>16.809000000000001</v>
      </c>
      <c r="H160" s="47" t="s">
        <v>64</v>
      </c>
      <c r="I160" s="47">
        <v>0.61499999999999999</v>
      </c>
      <c r="J160" s="47">
        <v>0.24099999999999999</v>
      </c>
      <c r="K160" s="47">
        <v>0.23799999999999999</v>
      </c>
      <c r="L160" s="47" t="s">
        <v>64</v>
      </c>
      <c r="M160" s="47" t="s">
        <v>64</v>
      </c>
      <c r="N160" s="47" t="s">
        <v>64</v>
      </c>
      <c r="O160" s="47">
        <v>5.8000000000000003E-2</v>
      </c>
    </row>
    <row r="161" spans="1:15" x14ac:dyDescent="0.25">
      <c r="A161" s="54" t="s">
        <v>15</v>
      </c>
      <c r="B161" s="54" t="s">
        <v>16</v>
      </c>
      <c r="C161" s="18" t="s">
        <v>88</v>
      </c>
      <c r="D161" s="18"/>
      <c r="E161" s="18" t="s">
        <v>18</v>
      </c>
      <c r="F161" s="32">
        <f t="shared" si="5"/>
        <v>1.4999999999999999E-2</v>
      </c>
      <c r="G161" s="47">
        <v>2.9000000000000001E-2</v>
      </c>
      <c r="H161" s="47" t="s">
        <v>64</v>
      </c>
      <c r="I161" s="47" t="s">
        <v>64</v>
      </c>
      <c r="J161" s="47" t="s">
        <v>64</v>
      </c>
      <c r="K161" s="47" t="s">
        <v>64</v>
      </c>
      <c r="L161" s="47" t="s">
        <v>64</v>
      </c>
      <c r="M161" s="47" t="s">
        <v>64</v>
      </c>
      <c r="N161" s="47" t="s">
        <v>64</v>
      </c>
      <c r="O161" s="47">
        <v>4.4999999999999998E-2</v>
      </c>
    </row>
    <row r="162" spans="1:15" x14ac:dyDescent="0.25">
      <c r="A162" s="54" t="s">
        <v>15</v>
      </c>
      <c r="B162" s="54" t="s">
        <v>16</v>
      </c>
      <c r="C162" s="18" t="s">
        <v>131</v>
      </c>
      <c r="D162" s="18"/>
      <c r="E162" s="18" t="s">
        <v>18</v>
      </c>
      <c r="F162" s="32">
        <f t="shared" si="5"/>
        <v>1.3333333333333334E-2</v>
      </c>
      <c r="G162" s="47" t="s">
        <v>64</v>
      </c>
      <c r="H162" s="47" t="s">
        <v>64</v>
      </c>
      <c r="I162" s="47" t="s">
        <v>64</v>
      </c>
      <c r="J162" s="47" t="s">
        <v>64</v>
      </c>
      <c r="K162" s="47" t="s">
        <v>64</v>
      </c>
      <c r="L162" s="47" t="s">
        <v>64</v>
      </c>
      <c r="M162" s="47">
        <v>0.04</v>
      </c>
      <c r="N162" s="47" t="s">
        <v>64</v>
      </c>
      <c r="O162" s="47" t="s">
        <v>64</v>
      </c>
    </row>
    <row r="163" spans="1:15" x14ac:dyDescent="0.25">
      <c r="A163" s="54" t="s">
        <v>15</v>
      </c>
      <c r="B163" s="54" t="s">
        <v>16</v>
      </c>
      <c r="C163" s="18" t="s">
        <v>179</v>
      </c>
      <c r="D163" s="18"/>
      <c r="E163" s="18" t="s">
        <v>18</v>
      </c>
      <c r="F163" s="32">
        <f t="shared" si="5"/>
        <v>0.01</v>
      </c>
      <c r="G163" s="47" t="s">
        <v>64</v>
      </c>
      <c r="H163" s="47" t="s">
        <v>64</v>
      </c>
      <c r="I163" s="47" t="s">
        <v>64</v>
      </c>
      <c r="J163" s="47" t="s">
        <v>64</v>
      </c>
      <c r="K163" s="47" t="s">
        <v>64</v>
      </c>
      <c r="L163" s="47" t="s">
        <v>64</v>
      </c>
      <c r="M163" s="47" t="s">
        <v>64</v>
      </c>
      <c r="N163" s="47" t="s">
        <v>64</v>
      </c>
      <c r="O163" s="47">
        <v>0.03</v>
      </c>
    </row>
    <row r="164" spans="1:15" x14ac:dyDescent="0.25">
      <c r="A164" s="54" t="s">
        <v>15</v>
      </c>
      <c r="B164" s="54" t="s">
        <v>16</v>
      </c>
      <c r="C164" s="18" t="s">
        <v>158</v>
      </c>
      <c r="D164" s="18"/>
      <c r="E164" s="18" t="s">
        <v>18</v>
      </c>
      <c r="F164" s="32">
        <f t="shared" si="5"/>
        <v>0</v>
      </c>
      <c r="G164" s="47">
        <v>11.43</v>
      </c>
      <c r="H164" s="47">
        <v>68.44</v>
      </c>
      <c r="I164" s="47">
        <v>47.390999999999998</v>
      </c>
      <c r="J164" s="47">
        <v>7.2240000000000002</v>
      </c>
      <c r="K164" s="47">
        <v>0.72399999999999998</v>
      </c>
      <c r="L164" s="47">
        <v>244.84</v>
      </c>
      <c r="M164" s="47" t="s">
        <v>64</v>
      </c>
      <c r="N164" s="47" t="s">
        <v>64</v>
      </c>
      <c r="O164" s="47" t="s">
        <v>64</v>
      </c>
    </row>
    <row r="165" spans="1:15" x14ac:dyDescent="0.25">
      <c r="A165" s="54" t="s">
        <v>15</v>
      </c>
      <c r="B165" s="54" t="s">
        <v>16</v>
      </c>
      <c r="C165" s="18" t="s">
        <v>279</v>
      </c>
      <c r="D165" s="18"/>
      <c r="E165" s="18" t="s">
        <v>18</v>
      </c>
      <c r="F165" s="32">
        <f t="shared" si="5"/>
        <v>0</v>
      </c>
      <c r="G165" s="47">
        <v>1.9E-2</v>
      </c>
      <c r="H165" s="47" t="s">
        <v>64</v>
      </c>
      <c r="I165" s="47" t="s">
        <v>64</v>
      </c>
      <c r="J165" s="47" t="s">
        <v>64</v>
      </c>
      <c r="K165" s="47" t="s">
        <v>64</v>
      </c>
      <c r="L165" s="47" t="s">
        <v>64</v>
      </c>
      <c r="M165" s="47" t="s">
        <v>64</v>
      </c>
      <c r="N165" s="47" t="s">
        <v>64</v>
      </c>
      <c r="O165" s="47" t="s">
        <v>64</v>
      </c>
    </row>
    <row r="166" spans="1:15" x14ac:dyDescent="0.25">
      <c r="A166" s="54" t="s">
        <v>15</v>
      </c>
      <c r="B166" s="54" t="s">
        <v>16</v>
      </c>
      <c r="C166" s="18" t="s">
        <v>197</v>
      </c>
      <c r="D166" s="18"/>
      <c r="E166" s="18" t="s">
        <v>18</v>
      </c>
      <c r="F166" s="32">
        <f t="shared" si="5"/>
        <v>0</v>
      </c>
      <c r="G166" s="47" t="s">
        <v>64</v>
      </c>
      <c r="H166" s="47" t="s">
        <v>64</v>
      </c>
      <c r="I166" s="47" t="s">
        <v>64</v>
      </c>
      <c r="J166" s="47" t="s">
        <v>64</v>
      </c>
      <c r="K166" s="47">
        <v>5.8000000000000003E-2</v>
      </c>
      <c r="L166" s="47" t="s">
        <v>64</v>
      </c>
      <c r="M166" s="47" t="s">
        <v>64</v>
      </c>
      <c r="N166" s="47" t="s">
        <v>64</v>
      </c>
      <c r="O166" s="47" t="s">
        <v>64</v>
      </c>
    </row>
    <row r="167" spans="1:15" x14ac:dyDescent="0.25">
      <c r="A167" s="54" t="s">
        <v>15</v>
      </c>
      <c r="B167" s="54" t="s">
        <v>16</v>
      </c>
      <c r="C167" s="18" t="s">
        <v>147</v>
      </c>
      <c r="D167" s="18"/>
      <c r="E167" s="18" t="s">
        <v>18</v>
      </c>
      <c r="F167" s="32">
        <f t="shared" si="5"/>
        <v>0</v>
      </c>
      <c r="G167" s="47" t="s">
        <v>64</v>
      </c>
      <c r="H167" s="47" t="s">
        <v>64</v>
      </c>
      <c r="I167" s="47" t="s">
        <v>64</v>
      </c>
      <c r="J167" s="47" t="s">
        <v>64</v>
      </c>
      <c r="K167" s="47" t="s">
        <v>64</v>
      </c>
      <c r="L167" s="47">
        <v>0.496</v>
      </c>
      <c r="M167" s="47" t="s">
        <v>64</v>
      </c>
      <c r="N167" s="47" t="s">
        <v>64</v>
      </c>
      <c r="O167" s="47" t="s">
        <v>64</v>
      </c>
    </row>
    <row r="168" spans="1:15" x14ac:dyDescent="0.25">
      <c r="A168" s="54" t="s">
        <v>15</v>
      </c>
      <c r="B168" s="54" t="s">
        <v>16</v>
      </c>
      <c r="C168" s="18" t="s">
        <v>191</v>
      </c>
      <c r="D168" s="18"/>
      <c r="E168" s="18" t="s">
        <v>18</v>
      </c>
      <c r="F168" s="32">
        <f t="shared" si="5"/>
        <v>0</v>
      </c>
      <c r="G168" s="47">
        <v>5.0000000000000001E-3</v>
      </c>
      <c r="H168" s="47" t="s">
        <v>64</v>
      </c>
      <c r="I168" s="47" t="s">
        <v>64</v>
      </c>
      <c r="J168" s="47">
        <v>1.325</v>
      </c>
      <c r="K168" s="47" t="s">
        <v>64</v>
      </c>
      <c r="L168" s="47" t="s">
        <v>64</v>
      </c>
      <c r="M168" s="47" t="s">
        <v>64</v>
      </c>
      <c r="N168" s="47" t="s">
        <v>64</v>
      </c>
      <c r="O168" s="47" t="s">
        <v>64</v>
      </c>
    </row>
    <row r="169" spans="1:15" x14ac:dyDescent="0.25">
      <c r="A169" s="54" t="s">
        <v>15</v>
      </c>
      <c r="B169" s="54" t="s">
        <v>16</v>
      </c>
      <c r="C169" s="18" t="s">
        <v>199</v>
      </c>
      <c r="D169" s="18"/>
      <c r="E169" s="18" t="s">
        <v>18</v>
      </c>
      <c r="F169" s="32">
        <f t="shared" si="5"/>
        <v>0</v>
      </c>
      <c r="G169" s="47" t="s">
        <v>64</v>
      </c>
      <c r="H169" s="47" t="s">
        <v>64</v>
      </c>
      <c r="I169" s="47" t="s">
        <v>64</v>
      </c>
      <c r="J169" s="47">
        <v>8.7899999999999991</v>
      </c>
      <c r="K169" s="47">
        <v>0.60299999999999998</v>
      </c>
      <c r="L169" s="47">
        <v>0.38</v>
      </c>
      <c r="M169" s="47" t="s">
        <v>64</v>
      </c>
      <c r="N169" s="47" t="s">
        <v>64</v>
      </c>
      <c r="O169" s="47" t="s">
        <v>64</v>
      </c>
    </row>
    <row r="170" spans="1:15" x14ac:dyDescent="0.25">
      <c r="A170" s="54" t="s">
        <v>15</v>
      </c>
      <c r="B170" s="54" t="s">
        <v>16</v>
      </c>
      <c r="C170" s="18" t="s">
        <v>139</v>
      </c>
      <c r="D170" s="18"/>
      <c r="E170" s="18" t="s">
        <v>18</v>
      </c>
      <c r="F170" s="32">
        <f t="shared" si="5"/>
        <v>0</v>
      </c>
      <c r="G170" s="47" t="s">
        <v>64</v>
      </c>
      <c r="H170" s="47" t="s">
        <v>64</v>
      </c>
      <c r="I170" s="47" t="s">
        <v>64</v>
      </c>
      <c r="J170" s="47" t="s">
        <v>64</v>
      </c>
      <c r="K170" s="47" t="s">
        <v>64</v>
      </c>
      <c r="L170" s="47">
        <v>3.5999999999999997E-2</v>
      </c>
      <c r="M170" s="47" t="s">
        <v>64</v>
      </c>
      <c r="N170" s="47" t="s">
        <v>64</v>
      </c>
      <c r="O170" s="47" t="s">
        <v>64</v>
      </c>
    </row>
    <row r="171" spans="1:15" x14ac:dyDescent="0.25">
      <c r="A171" s="54" t="s">
        <v>15</v>
      </c>
      <c r="B171" s="54" t="s">
        <v>16</v>
      </c>
      <c r="C171" s="18" t="s">
        <v>184</v>
      </c>
      <c r="D171" s="18"/>
      <c r="E171" s="18" t="s">
        <v>18</v>
      </c>
      <c r="F171" s="32">
        <f t="shared" si="5"/>
        <v>0</v>
      </c>
      <c r="G171" s="47" t="s">
        <v>64</v>
      </c>
      <c r="H171" s="47" t="s">
        <v>64</v>
      </c>
      <c r="I171" s="47" t="s">
        <v>64</v>
      </c>
      <c r="J171" s="47" t="s">
        <v>64</v>
      </c>
      <c r="K171" s="47">
        <v>0.78600000000000003</v>
      </c>
      <c r="L171" s="47" t="s">
        <v>64</v>
      </c>
      <c r="M171" s="47" t="s">
        <v>64</v>
      </c>
      <c r="N171" s="47" t="s">
        <v>64</v>
      </c>
      <c r="O171" s="47" t="s">
        <v>64</v>
      </c>
    </row>
    <row r="172" spans="1:15" x14ac:dyDescent="0.25">
      <c r="A172" s="54" t="s">
        <v>15</v>
      </c>
      <c r="B172" s="54" t="s">
        <v>16</v>
      </c>
      <c r="C172" s="18" t="s">
        <v>189</v>
      </c>
      <c r="D172" s="18"/>
      <c r="E172" s="18" t="s">
        <v>18</v>
      </c>
      <c r="F172" s="32">
        <f t="shared" si="5"/>
        <v>0</v>
      </c>
      <c r="G172" s="47" t="s">
        <v>64</v>
      </c>
      <c r="H172" s="47" t="s">
        <v>64</v>
      </c>
      <c r="I172" s="47" t="s">
        <v>64</v>
      </c>
      <c r="J172" s="47" t="s">
        <v>64</v>
      </c>
      <c r="K172" s="47">
        <v>8.1000000000000003E-2</v>
      </c>
      <c r="L172" s="47" t="s">
        <v>64</v>
      </c>
      <c r="M172" s="47" t="s">
        <v>64</v>
      </c>
      <c r="N172" s="47" t="s">
        <v>64</v>
      </c>
      <c r="O172" s="47" t="s">
        <v>64</v>
      </c>
    </row>
    <row r="173" spans="1:15" x14ac:dyDescent="0.25">
      <c r="A173" s="54" t="s">
        <v>15</v>
      </c>
      <c r="B173" s="54" t="s">
        <v>16</v>
      </c>
      <c r="C173" s="18" t="s">
        <v>177</v>
      </c>
      <c r="D173" s="18"/>
      <c r="E173" s="18" t="s">
        <v>18</v>
      </c>
      <c r="F173" s="32">
        <f t="shared" si="5"/>
        <v>0</v>
      </c>
      <c r="G173" s="47" t="s">
        <v>64</v>
      </c>
      <c r="H173" s="47" t="s">
        <v>64</v>
      </c>
      <c r="I173" s="47" t="s">
        <v>64</v>
      </c>
      <c r="J173" s="47" t="s">
        <v>64</v>
      </c>
      <c r="K173" s="47">
        <v>15.475</v>
      </c>
      <c r="L173" s="47" t="s">
        <v>64</v>
      </c>
      <c r="M173" s="47" t="s">
        <v>64</v>
      </c>
      <c r="N173" s="47" t="s">
        <v>64</v>
      </c>
      <c r="O173" s="47" t="s">
        <v>64</v>
      </c>
    </row>
    <row r="174" spans="1:15" x14ac:dyDescent="0.25">
      <c r="A174" s="54" t="s">
        <v>15</v>
      </c>
      <c r="B174" s="54" t="s">
        <v>16</v>
      </c>
      <c r="C174" s="18" t="s">
        <v>169</v>
      </c>
      <c r="D174" s="18"/>
      <c r="E174" s="18" t="s">
        <v>18</v>
      </c>
      <c r="F174" s="32">
        <f t="shared" si="5"/>
        <v>0</v>
      </c>
      <c r="G174" s="47" t="s">
        <v>64</v>
      </c>
      <c r="H174" s="47" t="s">
        <v>64</v>
      </c>
      <c r="I174" s="47" t="s">
        <v>64</v>
      </c>
      <c r="J174" s="47" t="s">
        <v>64</v>
      </c>
      <c r="K174" s="47" t="s">
        <v>64</v>
      </c>
      <c r="L174" s="47">
        <v>0.49</v>
      </c>
      <c r="M174" s="47" t="s">
        <v>64</v>
      </c>
      <c r="N174" s="47" t="s">
        <v>64</v>
      </c>
      <c r="O174" s="47" t="s">
        <v>64</v>
      </c>
    </row>
    <row r="175" spans="1:15" x14ac:dyDescent="0.25">
      <c r="A175" s="54" t="s">
        <v>15</v>
      </c>
      <c r="B175" s="54" t="s">
        <v>16</v>
      </c>
      <c r="C175" s="18" t="s">
        <v>150</v>
      </c>
      <c r="D175" s="18"/>
      <c r="E175" s="18" t="s">
        <v>18</v>
      </c>
      <c r="F175" s="32">
        <f t="shared" si="5"/>
        <v>0</v>
      </c>
      <c r="G175" s="47">
        <v>5.8000000000000003E-2</v>
      </c>
      <c r="H175" s="47" t="s">
        <v>64</v>
      </c>
      <c r="I175" s="47" t="s">
        <v>64</v>
      </c>
      <c r="J175" s="47">
        <v>0.13500000000000001</v>
      </c>
      <c r="K175" s="47" t="s">
        <v>64</v>
      </c>
      <c r="L175" s="47" t="s">
        <v>64</v>
      </c>
      <c r="M175" s="47" t="s">
        <v>64</v>
      </c>
      <c r="N175" s="47" t="s">
        <v>64</v>
      </c>
      <c r="O175" s="47" t="s">
        <v>64</v>
      </c>
    </row>
    <row r="176" spans="1:15" x14ac:dyDescent="0.25">
      <c r="A176" s="54" t="s">
        <v>15</v>
      </c>
      <c r="B176" s="54" t="s">
        <v>16</v>
      </c>
      <c r="C176" s="18" t="s">
        <v>162</v>
      </c>
      <c r="D176" s="18"/>
      <c r="E176" s="18" t="s">
        <v>18</v>
      </c>
      <c r="F176" s="32">
        <f t="shared" si="5"/>
        <v>0</v>
      </c>
      <c r="G176" s="47">
        <v>4.3999999999999997E-2</v>
      </c>
      <c r="H176" s="47" t="s">
        <v>64</v>
      </c>
      <c r="I176" s="47" t="s">
        <v>64</v>
      </c>
      <c r="J176" s="47" t="s">
        <v>64</v>
      </c>
      <c r="K176" s="47" t="s">
        <v>64</v>
      </c>
      <c r="L176" s="47" t="s">
        <v>64</v>
      </c>
      <c r="M176" s="47" t="s">
        <v>64</v>
      </c>
      <c r="N176" s="47" t="s">
        <v>64</v>
      </c>
      <c r="O176" s="47" t="s">
        <v>64</v>
      </c>
    </row>
    <row r="177" spans="1:15" x14ac:dyDescent="0.25">
      <c r="A177" s="54" t="s">
        <v>15</v>
      </c>
      <c r="B177" s="54" t="s">
        <v>16</v>
      </c>
      <c r="C177" s="18" t="s">
        <v>130</v>
      </c>
      <c r="D177" s="18"/>
      <c r="E177" s="18" t="s">
        <v>18</v>
      </c>
      <c r="F177" s="32">
        <f t="shared" si="5"/>
        <v>0</v>
      </c>
      <c r="G177" s="47" t="s">
        <v>64</v>
      </c>
      <c r="H177" s="47" t="s">
        <v>64</v>
      </c>
      <c r="I177" s="47" t="s">
        <v>64</v>
      </c>
      <c r="J177" s="47">
        <v>1.1479999999999999</v>
      </c>
      <c r="K177" s="47" t="s">
        <v>64</v>
      </c>
      <c r="L177" s="47">
        <v>0.40300000000000002</v>
      </c>
      <c r="M177" s="47" t="s">
        <v>64</v>
      </c>
      <c r="N177" s="47" t="s">
        <v>64</v>
      </c>
      <c r="O177" s="47" t="s">
        <v>64</v>
      </c>
    </row>
    <row r="178" spans="1:15" x14ac:dyDescent="0.25">
      <c r="A178" s="54" t="s">
        <v>15</v>
      </c>
      <c r="B178" s="54" t="s">
        <v>16</v>
      </c>
      <c r="C178" s="18" t="s">
        <v>144</v>
      </c>
      <c r="D178" s="18"/>
      <c r="E178" s="18" t="s">
        <v>18</v>
      </c>
      <c r="F178" s="32">
        <f t="shared" si="5"/>
        <v>0</v>
      </c>
      <c r="G178" s="47" t="s">
        <v>64</v>
      </c>
      <c r="H178" s="47" t="s">
        <v>64</v>
      </c>
      <c r="I178" s="47" t="s">
        <v>64</v>
      </c>
      <c r="J178" s="47" t="s">
        <v>64</v>
      </c>
      <c r="K178" s="47" t="s">
        <v>64</v>
      </c>
      <c r="L178" s="47">
        <v>58.533999999999999</v>
      </c>
      <c r="M178" s="47" t="s">
        <v>64</v>
      </c>
      <c r="N178" s="47" t="s">
        <v>64</v>
      </c>
      <c r="O178" s="47" t="s">
        <v>64</v>
      </c>
    </row>
    <row r="179" spans="1:15" x14ac:dyDescent="0.25">
      <c r="A179" s="54" t="s">
        <v>15</v>
      </c>
      <c r="B179" s="54" t="s">
        <v>16</v>
      </c>
      <c r="C179" s="18" t="s">
        <v>173</v>
      </c>
      <c r="D179" s="18"/>
      <c r="E179" s="18" t="s">
        <v>18</v>
      </c>
      <c r="F179" s="32">
        <f t="shared" si="5"/>
        <v>0</v>
      </c>
      <c r="G179" s="47" t="s">
        <v>64</v>
      </c>
      <c r="H179" s="47" t="s">
        <v>64</v>
      </c>
      <c r="I179" s="47" t="s">
        <v>64</v>
      </c>
      <c r="J179" s="47" t="s">
        <v>64</v>
      </c>
      <c r="K179" s="47">
        <v>5.2480000000000002</v>
      </c>
      <c r="L179" s="47" t="s">
        <v>64</v>
      </c>
      <c r="M179" s="47" t="s">
        <v>64</v>
      </c>
      <c r="N179" s="47" t="s">
        <v>64</v>
      </c>
      <c r="O179" s="47" t="s">
        <v>64</v>
      </c>
    </row>
    <row r="180" spans="1:15" x14ac:dyDescent="0.25">
      <c r="A180" s="54" t="s">
        <v>15</v>
      </c>
      <c r="B180" s="54" t="s">
        <v>16</v>
      </c>
      <c r="C180" s="18" t="s">
        <v>208</v>
      </c>
      <c r="D180" s="18"/>
      <c r="E180" s="18" t="s">
        <v>18</v>
      </c>
      <c r="F180" s="32">
        <f t="shared" si="5"/>
        <v>0</v>
      </c>
      <c r="G180" s="47">
        <v>5.7000000000000002E-2</v>
      </c>
      <c r="H180" s="47" t="s">
        <v>64</v>
      </c>
      <c r="I180" s="47" t="s">
        <v>64</v>
      </c>
      <c r="J180" s="47" t="s">
        <v>64</v>
      </c>
      <c r="K180" s="47" t="s">
        <v>64</v>
      </c>
      <c r="L180" s="47" t="s">
        <v>64</v>
      </c>
      <c r="M180" s="47" t="s">
        <v>64</v>
      </c>
      <c r="N180" s="47" t="s">
        <v>64</v>
      </c>
      <c r="O180" s="47" t="s">
        <v>64</v>
      </c>
    </row>
    <row r="181" spans="1:15" x14ac:dyDescent="0.25">
      <c r="A181" s="54" t="s">
        <v>15</v>
      </c>
      <c r="B181" s="54" t="s">
        <v>16</v>
      </c>
      <c r="C181" s="18" t="s">
        <v>275</v>
      </c>
      <c r="D181" s="18"/>
      <c r="E181" s="18" t="s">
        <v>18</v>
      </c>
      <c r="F181" s="32">
        <f t="shared" si="5"/>
        <v>0</v>
      </c>
      <c r="G181" s="47" t="s">
        <v>64</v>
      </c>
      <c r="H181" s="47">
        <v>14.599</v>
      </c>
      <c r="I181" s="47" t="s">
        <v>64</v>
      </c>
      <c r="J181" s="47" t="s">
        <v>64</v>
      </c>
      <c r="K181" s="47" t="s">
        <v>64</v>
      </c>
      <c r="L181" s="47" t="s">
        <v>64</v>
      </c>
      <c r="M181" s="47" t="s">
        <v>64</v>
      </c>
      <c r="N181" s="47" t="s">
        <v>64</v>
      </c>
      <c r="O181" s="47" t="s">
        <v>64</v>
      </c>
    </row>
    <row r="182" spans="1:15" x14ac:dyDescent="0.25">
      <c r="A182" s="54" t="s">
        <v>15</v>
      </c>
      <c r="B182" s="54" t="s">
        <v>16</v>
      </c>
      <c r="C182" s="18" t="s">
        <v>209</v>
      </c>
      <c r="D182" s="18"/>
      <c r="E182" s="18" t="s">
        <v>18</v>
      </c>
      <c r="F182" s="32">
        <f t="shared" si="5"/>
        <v>0</v>
      </c>
      <c r="G182" s="47" t="s">
        <v>64</v>
      </c>
      <c r="H182" s="47" t="s">
        <v>64</v>
      </c>
      <c r="I182" s="47" t="s">
        <v>64</v>
      </c>
      <c r="J182" s="47" t="s">
        <v>64</v>
      </c>
      <c r="K182" s="47" t="s">
        <v>64</v>
      </c>
      <c r="L182" s="47">
        <v>0.81100000000000005</v>
      </c>
      <c r="M182" s="47" t="s">
        <v>64</v>
      </c>
      <c r="N182" s="47" t="s">
        <v>64</v>
      </c>
      <c r="O182" s="47" t="s">
        <v>64</v>
      </c>
    </row>
    <row r="183" spans="1:15" x14ac:dyDescent="0.25">
      <c r="A183" s="54" t="s">
        <v>15</v>
      </c>
      <c r="B183" s="54" t="s">
        <v>16</v>
      </c>
      <c r="C183" s="18" t="s">
        <v>210</v>
      </c>
      <c r="D183" s="18"/>
      <c r="E183" s="18" t="s">
        <v>18</v>
      </c>
      <c r="F183" s="32">
        <f t="shared" si="5"/>
        <v>0</v>
      </c>
      <c r="G183" s="47" t="s">
        <v>64</v>
      </c>
      <c r="H183" s="47" t="s">
        <v>64</v>
      </c>
      <c r="I183" s="47" t="s">
        <v>64</v>
      </c>
      <c r="J183" s="47" t="s">
        <v>64</v>
      </c>
      <c r="K183" s="47">
        <v>0.16</v>
      </c>
      <c r="L183" s="47" t="s">
        <v>64</v>
      </c>
      <c r="M183" s="47" t="s">
        <v>64</v>
      </c>
      <c r="N183" s="47" t="s">
        <v>64</v>
      </c>
      <c r="O183" s="47" t="s">
        <v>64</v>
      </c>
    </row>
    <row r="184" spans="1:15" x14ac:dyDescent="0.25">
      <c r="A184" s="54" t="s">
        <v>15</v>
      </c>
      <c r="B184" s="54" t="s">
        <v>16</v>
      </c>
      <c r="C184" s="18" t="s">
        <v>135</v>
      </c>
      <c r="D184" s="18"/>
      <c r="E184" s="18" t="s">
        <v>18</v>
      </c>
      <c r="F184" s="32">
        <f t="shared" si="5"/>
        <v>0</v>
      </c>
      <c r="G184" s="47" t="s">
        <v>64</v>
      </c>
      <c r="H184" s="47" t="s">
        <v>64</v>
      </c>
      <c r="I184" s="47" t="s">
        <v>64</v>
      </c>
      <c r="J184" s="47" t="s">
        <v>64</v>
      </c>
      <c r="K184" s="47" t="s">
        <v>64</v>
      </c>
      <c r="L184" s="47">
        <v>1.431</v>
      </c>
      <c r="M184" s="47" t="s">
        <v>64</v>
      </c>
      <c r="N184" s="47" t="s">
        <v>64</v>
      </c>
      <c r="O184" s="47" t="s">
        <v>64</v>
      </c>
    </row>
    <row r="185" spans="1:15" x14ac:dyDescent="0.25">
      <c r="A185" s="54" t="s">
        <v>15</v>
      </c>
      <c r="B185" s="54" t="s">
        <v>16</v>
      </c>
      <c r="C185" s="18" t="s">
        <v>83</v>
      </c>
      <c r="D185" s="18"/>
      <c r="E185" s="18" t="s">
        <v>18</v>
      </c>
      <c r="F185" s="32">
        <f t="shared" si="5"/>
        <v>0</v>
      </c>
      <c r="G185" s="47" t="s">
        <v>64</v>
      </c>
      <c r="H185" s="47" t="s">
        <v>64</v>
      </c>
      <c r="I185" s="47" t="s">
        <v>64</v>
      </c>
      <c r="J185" s="47" t="s">
        <v>64</v>
      </c>
      <c r="K185" s="47">
        <v>1.0189999999999999</v>
      </c>
      <c r="L185" s="47" t="s">
        <v>64</v>
      </c>
      <c r="M185" s="47" t="s">
        <v>64</v>
      </c>
      <c r="N185" s="47" t="s">
        <v>64</v>
      </c>
      <c r="O185" s="47" t="s">
        <v>64</v>
      </c>
    </row>
    <row r="186" spans="1:15" x14ac:dyDescent="0.25">
      <c r="A186" s="54" t="s">
        <v>15</v>
      </c>
      <c r="B186" s="54" t="s">
        <v>16</v>
      </c>
      <c r="C186" s="18" t="s">
        <v>86</v>
      </c>
      <c r="D186" s="18"/>
      <c r="E186" s="18" t="s">
        <v>18</v>
      </c>
      <c r="F186" s="32">
        <f t="shared" si="5"/>
        <v>0</v>
      </c>
      <c r="G186" s="47">
        <v>0.05</v>
      </c>
      <c r="H186" s="47">
        <v>2.8919999999999999</v>
      </c>
      <c r="I186" s="47" t="s">
        <v>64</v>
      </c>
      <c r="J186" s="47" t="s">
        <v>64</v>
      </c>
      <c r="K186" s="47" t="s">
        <v>64</v>
      </c>
      <c r="L186" s="47">
        <v>3.355</v>
      </c>
      <c r="M186" s="47" t="s">
        <v>64</v>
      </c>
      <c r="N186" s="47" t="s">
        <v>64</v>
      </c>
      <c r="O186" s="47" t="s">
        <v>64</v>
      </c>
    </row>
    <row r="187" spans="1:15" x14ac:dyDescent="0.25">
      <c r="A187" s="54" t="s">
        <v>15</v>
      </c>
      <c r="B187" s="54" t="s">
        <v>16</v>
      </c>
      <c r="C187" s="18" t="s">
        <v>56</v>
      </c>
      <c r="D187" s="18"/>
      <c r="E187" s="18" t="s">
        <v>18</v>
      </c>
      <c r="F187" s="32">
        <f t="shared" si="5"/>
        <v>0</v>
      </c>
      <c r="G187" s="47" t="s">
        <v>64</v>
      </c>
      <c r="H187" s="47" t="s">
        <v>64</v>
      </c>
      <c r="I187" s="47" t="s">
        <v>64</v>
      </c>
      <c r="J187" s="47" t="s">
        <v>64</v>
      </c>
      <c r="K187" s="47" t="s">
        <v>64</v>
      </c>
      <c r="L187" s="47">
        <v>3.1E-2</v>
      </c>
      <c r="M187" s="47" t="s">
        <v>64</v>
      </c>
      <c r="N187" s="47" t="s">
        <v>64</v>
      </c>
      <c r="O187" s="47" t="s">
        <v>64</v>
      </c>
    </row>
    <row r="188" spans="1:15" x14ac:dyDescent="0.25">
      <c r="A188" s="54" t="s">
        <v>15</v>
      </c>
      <c r="B188" s="54" t="s">
        <v>16</v>
      </c>
      <c r="C188" s="18" t="s">
        <v>121</v>
      </c>
      <c r="D188" s="18"/>
      <c r="E188" s="18" t="s">
        <v>18</v>
      </c>
      <c r="F188" s="32">
        <f t="shared" si="5"/>
        <v>0</v>
      </c>
      <c r="G188" s="47">
        <v>0.16300000000000001</v>
      </c>
      <c r="H188" s="47" t="s">
        <v>64</v>
      </c>
      <c r="I188" s="47" t="s">
        <v>64</v>
      </c>
      <c r="J188" s="47">
        <v>0.67400000000000004</v>
      </c>
      <c r="K188" s="47">
        <v>9.1999999999999998E-2</v>
      </c>
      <c r="L188" s="47">
        <v>7.1999999999999995E-2</v>
      </c>
      <c r="M188" s="47" t="s">
        <v>64</v>
      </c>
      <c r="N188" s="47" t="s">
        <v>64</v>
      </c>
      <c r="O188" s="47" t="s">
        <v>64</v>
      </c>
    </row>
    <row r="189" spans="1:15" x14ac:dyDescent="0.25">
      <c r="A189" s="54" t="s">
        <v>15</v>
      </c>
      <c r="B189" s="54" t="s">
        <v>16</v>
      </c>
      <c r="C189" s="18" t="s">
        <v>166</v>
      </c>
      <c r="D189" s="18"/>
      <c r="E189" s="18" t="s">
        <v>18</v>
      </c>
      <c r="F189" s="32">
        <f t="shared" si="5"/>
        <v>0</v>
      </c>
      <c r="G189" s="47" t="s">
        <v>64</v>
      </c>
      <c r="H189" s="47" t="s">
        <v>64</v>
      </c>
      <c r="I189" s="47" t="s">
        <v>64</v>
      </c>
      <c r="J189" s="47">
        <v>0.06</v>
      </c>
      <c r="K189" s="47" t="s">
        <v>64</v>
      </c>
      <c r="L189" s="47" t="s">
        <v>64</v>
      </c>
      <c r="M189" s="47" t="s">
        <v>64</v>
      </c>
      <c r="N189" s="47" t="s">
        <v>64</v>
      </c>
      <c r="O189" s="47" t="s">
        <v>64</v>
      </c>
    </row>
    <row r="190" spans="1:15" x14ac:dyDescent="0.25">
      <c r="A190" s="54" t="s">
        <v>15</v>
      </c>
      <c r="B190" s="54" t="s">
        <v>16</v>
      </c>
      <c r="C190" s="18" t="s">
        <v>214</v>
      </c>
      <c r="D190" s="18"/>
      <c r="E190" s="18" t="s">
        <v>18</v>
      </c>
      <c r="F190" s="32">
        <f t="shared" si="5"/>
        <v>0</v>
      </c>
      <c r="G190" s="47">
        <v>6.0999999999999999E-2</v>
      </c>
      <c r="H190" s="47" t="s">
        <v>64</v>
      </c>
      <c r="I190" s="47" t="s">
        <v>64</v>
      </c>
      <c r="J190" s="47" t="s">
        <v>64</v>
      </c>
      <c r="K190" s="47" t="s">
        <v>64</v>
      </c>
      <c r="L190" s="47">
        <v>0.30199999999999999</v>
      </c>
      <c r="M190" s="47" t="s">
        <v>64</v>
      </c>
      <c r="N190" s="47" t="s">
        <v>64</v>
      </c>
      <c r="O190" s="47" t="s">
        <v>64</v>
      </c>
    </row>
    <row r="192" spans="1:15" x14ac:dyDescent="0.25">
      <c r="A192" s="54" t="s">
        <v>15</v>
      </c>
      <c r="B192" s="54" t="s">
        <v>16</v>
      </c>
      <c r="C192" s="18" t="s">
        <v>216</v>
      </c>
      <c r="D192" s="18" t="s">
        <v>21</v>
      </c>
      <c r="E192" s="18" t="s">
        <v>18</v>
      </c>
      <c r="F192" s="32">
        <v>1381.4203333333335</v>
      </c>
      <c r="G192" s="47">
        <v>755.85699999999997</v>
      </c>
      <c r="H192" s="47">
        <v>868.548</v>
      </c>
      <c r="I192" s="47">
        <v>2222.0410000000002</v>
      </c>
      <c r="J192" s="47">
        <v>436.06</v>
      </c>
      <c r="K192" s="47">
        <v>380.27800000000002</v>
      </c>
      <c r="L192" s="47">
        <v>1642.5029999999999</v>
      </c>
      <c r="M192" s="47">
        <v>613.12199999999996</v>
      </c>
      <c r="N192" s="47">
        <v>1920.787</v>
      </c>
      <c r="O192" s="47">
        <v>1610.3520000000001</v>
      </c>
    </row>
    <row r="193" spans="1:15" x14ac:dyDescent="0.25">
      <c r="A193" s="54" t="s">
        <v>15</v>
      </c>
      <c r="B193" s="54" t="s">
        <v>16</v>
      </c>
      <c r="C193" s="18" t="s">
        <v>217</v>
      </c>
      <c r="D193" s="18" t="s">
        <v>21</v>
      </c>
      <c r="E193" s="18" t="s">
        <v>18</v>
      </c>
      <c r="F193" s="32">
        <v>14589.127</v>
      </c>
      <c r="G193" s="47">
        <v>6829.9250000000002</v>
      </c>
      <c r="H193" s="47">
        <v>7584.6530000000002</v>
      </c>
      <c r="I193" s="47">
        <v>14086.022999999999</v>
      </c>
      <c r="J193" s="47">
        <v>7848.5050000000001</v>
      </c>
      <c r="K193" s="47">
        <v>7505.9759999999997</v>
      </c>
      <c r="L193" s="47">
        <v>16408.189999999999</v>
      </c>
      <c r="M193" s="47">
        <v>15975.357</v>
      </c>
      <c r="N193" s="47">
        <v>10979.513000000001</v>
      </c>
      <c r="O193" s="47">
        <v>16812.510999999999</v>
      </c>
    </row>
    <row r="194" spans="1:15" x14ac:dyDescent="0.25">
      <c r="A194" s="54" t="s">
        <v>15</v>
      </c>
      <c r="B194" s="54" t="s">
        <v>16</v>
      </c>
      <c r="C194" s="18" t="s">
        <v>218</v>
      </c>
      <c r="D194" s="18" t="s">
        <v>21</v>
      </c>
      <c r="E194" s="18" t="s">
        <v>18</v>
      </c>
      <c r="F194" s="32">
        <v>1513.6790000000001</v>
      </c>
      <c r="G194" s="47">
        <v>163.494</v>
      </c>
      <c r="H194" s="47">
        <v>156.60400000000001</v>
      </c>
      <c r="I194" s="47">
        <v>78.540999999999997</v>
      </c>
      <c r="J194" s="47">
        <v>177.095</v>
      </c>
      <c r="K194" s="47">
        <v>226.464</v>
      </c>
      <c r="L194" s="47">
        <v>419.762</v>
      </c>
      <c r="M194" s="47">
        <v>990.51400000000001</v>
      </c>
      <c r="N194" s="47">
        <v>2694.58</v>
      </c>
      <c r="O194" s="47">
        <v>855.94299999999998</v>
      </c>
    </row>
    <row r="195" spans="1:15" x14ac:dyDescent="0.25">
      <c r="A195" s="54" t="s">
        <v>15</v>
      </c>
      <c r="B195" s="54" t="s">
        <v>16</v>
      </c>
      <c r="C195" s="18" t="s">
        <v>219</v>
      </c>
      <c r="D195" s="18" t="s">
        <v>21</v>
      </c>
      <c r="E195" s="18" t="s">
        <v>18</v>
      </c>
      <c r="F195" s="32">
        <v>3145.3723333333328</v>
      </c>
      <c r="G195" s="47">
        <v>1374.7380000000001</v>
      </c>
      <c r="H195" s="47">
        <v>276.05200000000002</v>
      </c>
      <c r="I195" s="47">
        <v>1038.913</v>
      </c>
      <c r="J195" s="47">
        <v>1847.58</v>
      </c>
      <c r="K195" s="47">
        <v>531.75300000000004</v>
      </c>
      <c r="L195" s="47">
        <v>707.92700000000002</v>
      </c>
      <c r="M195" s="47">
        <v>1747.173</v>
      </c>
      <c r="N195" s="47">
        <v>4185.4759999999997</v>
      </c>
      <c r="O195" s="47">
        <v>3503.4679999999998</v>
      </c>
    </row>
    <row r="196" spans="1:15" x14ac:dyDescent="0.25">
      <c r="A196" s="54" t="s">
        <v>15</v>
      </c>
      <c r="B196" s="54" t="s">
        <v>16</v>
      </c>
      <c r="C196" s="18" t="s">
        <v>220</v>
      </c>
      <c r="D196" s="18" t="s">
        <v>21</v>
      </c>
      <c r="E196" s="18" t="s">
        <v>18</v>
      </c>
      <c r="F196" s="32">
        <v>1420.5219999999999</v>
      </c>
      <c r="G196" s="47">
        <v>93.882000000000005</v>
      </c>
      <c r="H196" s="47">
        <v>119.928</v>
      </c>
      <c r="I196" s="47">
        <v>142.50399999999999</v>
      </c>
      <c r="J196" s="47">
        <v>205.84200000000001</v>
      </c>
      <c r="K196" s="47">
        <v>105.02500000000001</v>
      </c>
      <c r="L196" s="47">
        <v>432.66800000000001</v>
      </c>
      <c r="M196" s="47">
        <v>1406.9949999999999</v>
      </c>
      <c r="N196" s="47">
        <v>406.57400000000001</v>
      </c>
      <c r="O196" s="47">
        <v>2447.9969999999998</v>
      </c>
    </row>
    <row r="197" spans="1:15" x14ac:dyDescent="0.25">
      <c r="A197" s="54" t="s">
        <v>15</v>
      </c>
      <c r="B197" s="54" t="s">
        <v>16</v>
      </c>
      <c r="C197" s="18" t="s">
        <v>221</v>
      </c>
      <c r="D197" s="18" t="s">
        <v>21</v>
      </c>
      <c r="E197" s="18" t="s">
        <v>18</v>
      </c>
      <c r="F197" s="32">
        <v>72708.821333333326</v>
      </c>
      <c r="G197" s="47">
        <v>46726.983999999997</v>
      </c>
      <c r="H197" s="47">
        <v>60749.120999999999</v>
      </c>
      <c r="I197" s="47">
        <v>48947.084000000003</v>
      </c>
      <c r="J197" s="47">
        <v>52199.682000000001</v>
      </c>
      <c r="K197" s="47">
        <v>38665.421000000002</v>
      </c>
      <c r="L197" s="47">
        <v>69091.058999999994</v>
      </c>
      <c r="M197" s="47">
        <v>84303.904999999999</v>
      </c>
      <c r="N197" s="47">
        <v>66654.182000000001</v>
      </c>
      <c r="O197" s="47">
        <v>67168.376999999993</v>
      </c>
    </row>
    <row r="198" spans="1:15" x14ac:dyDescent="0.25">
      <c r="A198" s="54" t="s">
        <v>15</v>
      </c>
      <c r="B198" s="54" t="s">
        <v>16</v>
      </c>
      <c r="C198" s="18" t="s">
        <v>222</v>
      </c>
      <c r="D198" s="18" t="s">
        <v>21</v>
      </c>
      <c r="E198" s="18" t="s">
        <v>18</v>
      </c>
      <c r="F198" s="32">
        <v>32564.842000000001</v>
      </c>
      <c r="G198" s="47">
        <v>4129.018</v>
      </c>
      <c r="H198" s="47">
        <v>4903.5420000000004</v>
      </c>
      <c r="I198" s="47">
        <v>9335.625</v>
      </c>
      <c r="J198" s="47">
        <v>11323.438</v>
      </c>
      <c r="K198" s="47">
        <v>18546.058000000001</v>
      </c>
      <c r="L198" s="47">
        <v>21513.324000000001</v>
      </c>
      <c r="M198" s="47">
        <v>25177.57</v>
      </c>
      <c r="N198" s="47">
        <v>23203.906999999999</v>
      </c>
      <c r="O198" s="47">
        <v>49313.048999999999</v>
      </c>
    </row>
    <row r="199" spans="1:15" x14ac:dyDescent="0.25">
      <c r="A199" s="54" t="s">
        <v>15</v>
      </c>
      <c r="B199" s="54" t="s">
        <v>16</v>
      </c>
      <c r="C199" s="18" t="s">
        <v>223</v>
      </c>
      <c r="D199" s="18" t="s">
        <v>21</v>
      </c>
      <c r="E199" s="18" t="s">
        <v>18</v>
      </c>
      <c r="F199" s="32">
        <v>4242.4316666666664</v>
      </c>
      <c r="G199" s="47">
        <v>1161.18</v>
      </c>
      <c r="H199" s="47">
        <v>1964.1489999999999</v>
      </c>
      <c r="I199" s="47">
        <v>2739.63</v>
      </c>
      <c r="J199" s="47">
        <v>1596.0940000000001</v>
      </c>
      <c r="K199" s="47">
        <v>677.27700000000004</v>
      </c>
      <c r="L199" s="47">
        <v>2360</v>
      </c>
      <c r="M199" s="47">
        <v>3877.078</v>
      </c>
      <c r="N199" s="47">
        <v>3173.8159999999998</v>
      </c>
      <c r="O199" s="47">
        <v>5676.4009999999998</v>
      </c>
    </row>
    <row r="200" spans="1:15" x14ac:dyDescent="0.25">
      <c r="A200" s="54" t="s">
        <v>15</v>
      </c>
      <c r="B200" s="54" t="s">
        <v>16</v>
      </c>
      <c r="C200" s="18" t="s">
        <v>224</v>
      </c>
      <c r="D200" s="18" t="s">
        <v>21</v>
      </c>
      <c r="E200" s="18" t="s">
        <v>18</v>
      </c>
      <c r="F200" s="32">
        <v>53.736999999999995</v>
      </c>
      <c r="G200" s="47" t="s">
        <v>64</v>
      </c>
      <c r="H200" s="47" t="s">
        <v>64</v>
      </c>
      <c r="I200" s="47" t="s">
        <v>64</v>
      </c>
      <c r="J200" s="47">
        <v>2.4609999999999999</v>
      </c>
      <c r="K200" s="47" t="s">
        <v>64</v>
      </c>
      <c r="L200" s="47">
        <v>20.596</v>
      </c>
      <c r="M200" s="47">
        <v>17.439</v>
      </c>
      <c r="N200" s="47" t="s">
        <v>64</v>
      </c>
      <c r="O200" s="47">
        <v>143.77199999999999</v>
      </c>
    </row>
    <row r="201" spans="1:15" x14ac:dyDescent="0.25">
      <c r="A201" s="54" t="s">
        <v>15</v>
      </c>
      <c r="B201" s="54" t="s">
        <v>16</v>
      </c>
      <c r="C201" s="18" t="s">
        <v>225</v>
      </c>
      <c r="D201" s="18" t="s">
        <v>21</v>
      </c>
      <c r="E201" s="18" t="s">
        <v>18</v>
      </c>
      <c r="F201" s="32">
        <v>4511.5370000000003</v>
      </c>
      <c r="G201" s="47">
        <v>1084.0160000000001</v>
      </c>
      <c r="H201" s="47">
        <v>5199.6480000000001</v>
      </c>
      <c r="I201" s="47">
        <v>6973.0720000000001</v>
      </c>
      <c r="J201" s="47">
        <v>4680.7619999999997</v>
      </c>
      <c r="K201" s="47">
        <v>8149.7169999999996</v>
      </c>
      <c r="L201" s="47">
        <v>14264.736000000001</v>
      </c>
      <c r="M201" s="47">
        <v>4121.1540000000005</v>
      </c>
      <c r="N201" s="47">
        <v>5414.777</v>
      </c>
      <c r="O201" s="47">
        <v>3998.68</v>
      </c>
    </row>
    <row r="202" spans="1:15" x14ac:dyDescent="0.25">
      <c r="A202" s="54" t="s">
        <v>15</v>
      </c>
      <c r="B202" s="54" t="s">
        <v>16</v>
      </c>
      <c r="C202" s="18" t="s">
        <v>226</v>
      </c>
      <c r="D202" s="18" t="s">
        <v>21</v>
      </c>
      <c r="E202" s="18" t="s">
        <v>18</v>
      </c>
      <c r="F202" s="32">
        <v>30266.978333333333</v>
      </c>
      <c r="G202" s="47">
        <v>5031.8919999999998</v>
      </c>
      <c r="H202" s="47">
        <v>11139.456</v>
      </c>
      <c r="I202" s="47">
        <v>10958.698</v>
      </c>
      <c r="J202" s="47">
        <v>16907.155999999999</v>
      </c>
      <c r="K202" s="47">
        <v>10648.098</v>
      </c>
      <c r="L202" s="47">
        <v>12761.391</v>
      </c>
      <c r="M202" s="47">
        <v>19671.719000000001</v>
      </c>
      <c r="N202" s="47">
        <v>30626.798999999999</v>
      </c>
      <c r="O202" s="47">
        <v>40502.417000000001</v>
      </c>
    </row>
    <row r="203" spans="1:15" x14ac:dyDescent="0.25">
      <c r="A203" s="54" t="s">
        <v>15</v>
      </c>
      <c r="B203" s="54" t="s">
        <v>16</v>
      </c>
      <c r="C203" s="18" t="s">
        <v>227</v>
      </c>
      <c r="D203" s="18" t="s">
        <v>21</v>
      </c>
      <c r="E203" s="18" t="s">
        <v>18</v>
      </c>
      <c r="F203" s="32">
        <v>958360.826</v>
      </c>
      <c r="G203" s="47">
        <v>34410.875999999997</v>
      </c>
      <c r="H203" s="47">
        <v>91574.081000000006</v>
      </c>
      <c r="I203" s="47">
        <v>106578.726</v>
      </c>
      <c r="J203" s="47">
        <v>67403.428</v>
      </c>
      <c r="K203" s="47">
        <v>70731.160999999993</v>
      </c>
      <c r="L203" s="47">
        <v>158452.44699999999</v>
      </c>
      <c r="M203" s="47">
        <v>188194.587</v>
      </c>
      <c r="N203" s="47">
        <v>1269083.4129999999</v>
      </c>
      <c r="O203" s="47">
        <v>1417804.4779999999</v>
      </c>
    </row>
    <row r="204" spans="1:15" x14ac:dyDescent="0.25">
      <c r="A204" s="54" t="s">
        <v>15</v>
      </c>
      <c r="B204" s="54" t="s">
        <v>16</v>
      </c>
      <c r="C204" s="18" t="s">
        <v>228</v>
      </c>
      <c r="D204" s="18" t="s">
        <v>21</v>
      </c>
      <c r="E204" s="18" t="s">
        <v>18</v>
      </c>
      <c r="F204" s="32">
        <v>899.54533333333336</v>
      </c>
      <c r="G204" s="47">
        <v>322.96800000000002</v>
      </c>
      <c r="H204" s="47">
        <v>254.994</v>
      </c>
      <c r="I204" s="47">
        <v>105.68600000000001</v>
      </c>
      <c r="J204" s="47">
        <v>37.24</v>
      </c>
      <c r="K204" s="47">
        <v>48.927</v>
      </c>
      <c r="L204" s="47">
        <v>229.524</v>
      </c>
      <c r="M204" s="47">
        <v>698.77700000000004</v>
      </c>
      <c r="N204" s="47">
        <v>908.49900000000002</v>
      </c>
      <c r="O204" s="47">
        <v>1091.3599999999999</v>
      </c>
    </row>
    <row r="205" spans="1:15" x14ac:dyDescent="0.25">
      <c r="A205" s="54" t="s">
        <v>15</v>
      </c>
      <c r="B205" s="54" t="s">
        <v>16</v>
      </c>
      <c r="C205" s="18" t="s">
        <v>229</v>
      </c>
      <c r="D205" s="18" t="s">
        <v>21</v>
      </c>
      <c r="E205" s="18" t="s">
        <v>18</v>
      </c>
      <c r="F205" s="32">
        <v>1.3046666666666666</v>
      </c>
      <c r="G205" s="47">
        <v>5.7530000000000001</v>
      </c>
      <c r="H205" s="47" t="s">
        <v>64</v>
      </c>
      <c r="I205" s="47">
        <v>26.513000000000002</v>
      </c>
      <c r="J205" s="47" t="s">
        <v>64</v>
      </c>
      <c r="K205" s="47">
        <v>1.0669999999999999</v>
      </c>
      <c r="L205" s="47" t="s">
        <v>64</v>
      </c>
      <c r="M205" s="47">
        <v>0.441</v>
      </c>
      <c r="N205" s="47">
        <v>0.32800000000000001</v>
      </c>
      <c r="O205" s="47">
        <v>3.145</v>
      </c>
    </row>
    <row r="206" spans="1:15" x14ac:dyDescent="0.25">
      <c r="A206" s="54" t="s">
        <v>15</v>
      </c>
      <c r="B206" s="54" t="s">
        <v>16</v>
      </c>
      <c r="C206" s="18" t="s">
        <v>230</v>
      </c>
      <c r="D206" s="18" t="s">
        <v>21</v>
      </c>
      <c r="E206" s="18" t="s">
        <v>18</v>
      </c>
      <c r="F206" s="32">
        <v>442.41066666666666</v>
      </c>
      <c r="G206" s="47">
        <v>48.741999999999997</v>
      </c>
      <c r="H206" s="47">
        <v>109.764</v>
      </c>
      <c r="I206" s="47">
        <v>84.76</v>
      </c>
      <c r="J206" s="47">
        <v>19.434999999999999</v>
      </c>
      <c r="K206" s="47">
        <v>93.903000000000006</v>
      </c>
      <c r="L206" s="47">
        <v>167.67500000000001</v>
      </c>
      <c r="M206" s="47">
        <v>408.38799999999998</v>
      </c>
      <c r="N206" s="47">
        <v>734.94399999999996</v>
      </c>
      <c r="O206" s="47">
        <v>183.9</v>
      </c>
    </row>
    <row r="207" spans="1:15" x14ac:dyDescent="0.25">
      <c r="A207" s="54" t="s">
        <v>15</v>
      </c>
      <c r="B207" s="54" t="s">
        <v>16</v>
      </c>
      <c r="C207" s="18" t="s">
        <v>231</v>
      </c>
      <c r="D207" s="18" t="s">
        <v>21</v>
      </c>
      <c r="E207" s="18" t="s">
        <v>18</v>
      </c>
      <c r="F207" s="32">
        <v>22496.651333333331</v>
      </c>
      <c r="G207" s="47">
        <v>6776.3360000000002</v>
      </c>
      <c r="H207" s="47">
        <v>9126.5689999999995</v>
      </c>
      <c r="I207" s="47">
        <v>19370.064999999999</v>
      </c>
      <c r="J207" s="47">
        <v>11640.671</v>
      </c>
      <c r="K207" s="47">
        <v>10332.727000000001</v>
      </c>
      <c r="L207" s="47">
        <v>25646.644</v>
      </c>
      <c r="M207" s="47">
        <v>17758.332999999999</v>
      </c>
      <c r="N207" s="47">
        <v>24781.472000000002</v>
      </c>
      <c r="O207" s="47">
        <v>24950.149000000001</v>
      </c>
    </row>
    <row r="208" spans="1:15" x14ac:dyDescent="0.25">
      <c r="A208" s="54" t="s">
        <v>15</v>
      </c>
      <c r="B208" s="54" t="s">
        <v>16</v>
      </c>
      <c r="C208" s="18" t="s">
        <v>232</v>
      </c>
      <c r="D208" s="18" t="s">
        <v>21</v>
      </c>
      <c r="E208" s="18" t="s">
        <v>18</v>
      </c>
      <c r="F208" s="32">
        <v>27619.310333333331</v>
      </c>
      <c r="G208" s="47">
        <v>11174.68</v>
      </c>
      <c r="H208" s="47">
        <v>8220.5570000000007</v>
      </c>
      <c r="I208" s="47">
        <v>12302.728999999999</v>
      </c>
      <c r="J208" s="47">
        <v>16421.287</v>
      </c>
      <c r="K208" s="47">
        <v>14507.697</v>
      </c>
      <c r="L208" s="47">
        <v>13194.316999999999</v>
      </c>
      <c r="M208" s="47">
        <v>16149.862999999999</v>
      </c>
      <c r="N208" s="47">
        <v>24476.305</v>
      </c>
      <c r="O208" s="47">
        <v>42231.762999999999</v>
      </c>
    </row>
    <row r="209" spans="1:15" x14ac:dyDescent="0.25">
      <c r="A209" s="54" t="s">
        <v>15</v>
      </c>
      <c r="B209" s="54" t="s">
        <v>16</v>
      </c>
      <c r="C209" s="18" t="s">
        <v>233</v>
      </c>
      <c r="D209" s="18" t="s">
        <v>21</v>
      </c>
      <c r="E209" s="18" t="s">
        <v>18</v>
      </c>
      <c r="F209" s="32">
        <v>111.58933333333334</v>
      </c>
      <c r="G209" s="47">
        <v>3.069</v>
      </c>
      <c r="H209" s="47">
        <v>1.0660000000000001</v>
      </c>
      <c r="I209" s="47" t="s">
        <v>64</v>
      </c>
      <c r="J209" s="47">
        <v>23.044</v>
      </c>
      <c r="K209" s="47" t="s">
        <v>64</v>
      </c>
      <c r="L209" s="47">
        <v>3.1869999999999998</v>
      </c>
      <c r="M209" s="47" t="s">
        <v>64</v>
      </c>
      <c r="N209" s="47">
        <v>142.08600000000001</v>
      </c>
      <c r="O209" s="47">
        <v>192.68199999999999</v>
      </c>
    </row>
    <row r="210" spans="1:15" x14ac:dyDescent="0.25">
      <c r="A210" s="54" t="s">
        <v>15</v>
      </c>
      <c r="B210" s="54" t="s">
        <v>16</v>
      </c>
      <c r="C210" s="18" t="s">
        <v>234</v>
      </c>
      <c r="D210" s="18" t="s">
        <v>21</v>
      </c>
      <c r="E210" s="18" t="s">
        <v>18</v>
      </c>
      <c r="F210" s="32">
        <v>57.871333333333332</v>
      </c>
      <c r="G210" s="47">
        <v>21.771999999999998</v>
      </c>
      <c r="H210" s="47">
        <v>10.025</v>
      </c>
      <c r="I210" s="47" t="s">
        <v>64</v>
      </c>
      <c r="J210" s="47">
        <v>4.8000000000000001E-2</v>
      </c>
      <c r="K210" s="47">
        <v>3.2000000000000001E-2</v>
      </c>
      <c r="L210" s="47">
        <v>1052.576</v>
      </c>
      <c r="M210" s="47">
        <v>117.819</v>
      </c>
      <c r="N210" s="47">
        <v>26.99</v>
      </c>
      <c r="O210" s="47">
        <v>28.805</v>
      </c>
    </row>
    <row r="211" spans="1:15" x14ac:dyDescent="0.25">
      <c r="A211" s="54" t="s">
        <v>15</v>
      </c>
      <c r="B211" s="54" t="s">
        <v>16</v>
      </c>
      <c r="C211" s="18" t="s">
        <v>235</v>
      </c>
      <c r="D211" s="18" t="s">
        <v>21</v>
      </c>
      <c r="E211" s="18" t="s">
        <v>18</v>
      </c>
      <c r="F211" s="32">
        <v>38.073333333333331</v>
      </c>
      <c r="G211" s="47" t="s">
        <v>64</v>
      </c>
      <c r="H211" s="47" t="s">
        <v>64</v>
      </c>
      <c r="I211" s="47" t="s">
        <v>64</v>
      </c>
      <c r="J211" s="47" t="s">
        <v>64</v>
      </c>
      <c r="K211" s="47">
        <v>20.52</v>
      </c>
      <c r="L211" s="47" t="s">
        <v>64</v>
      </c>
      <c r="M211" s="47">
        <v>10.629</v>
      </c>
      <c r="N211" s="47" t="s">
        <v>64</v>
      </c>
      <c r="O211" s="47">
        <v>103.59099999999999</v>
      </c>
    </row>
    <row r="212" spans="1:15" x14ac:dyDescent="0.25">
      <c r="A212" s="54" t="s">
        <v>15</v>
      </c>
      <c r="B212" s="54" t="s">
        <v>16</v>
      </c>
      <c r="C212" s="18" t="s">
        <v>236</v>
      </c>
      <c r="D212" s="18" t="s">
        <v>21</v>
      </c>
      <c r="E212" s="18" t="s">
        <v>18</v>
      </c>
      <c r="F212" s="32">
        <v>1989.6123333333333</v>
      </c>
      <c r="G212" s="47">
        <v>151.13</v>
      </c>
      <c r="H212" s="47" t="s">
        <v>64</v>
      </c>
      <c r="I212" s="47">
        <v>51.457999999999998</v>
      </c>
      <c r="J212" s="47">
        <v>23.817</v>
      </c>
      <c r="K212" s="47">
        <v>10.435</v>
      </c>
      <c r="L212" s="47">
        <v>2.6120000000000001</v>
      </c>
      <c r="M212" s="47">
        <v>37.344000000000001</v>
      </c>
      <c r="N212" s="47">
        <v>2418.39</v>
      </c>
      <c r="O212" s="47">
        <v>3513.1030000000001</v>
      </c>
    </row>
    <row r="213" spans="1:15" x14ac:dyDescent="0.25">
      <c r="A213" s="54" t="s">
        <v>15</v>
      </c>
      <c r="B213" s="54" t="s">
        <v>16</v>
      </c>
      <c r="C213" s="18" t="s">
        <v>237</v>
      </c>
      <c r="D213" s="18" t="s">
        <v>21</v>
      </c>
      <c r="E213" s="18" t="s">
        <v>18</v>
      </c>
      <c r="F213" s="32">
        <v>25313.969333333331</v>
      </c>
      <c r="G213" s="47">
        <v>15587.481</v>
      </c>
      <c r="H213" s="47">
        <v>8863.5220000000008</v>
      </c>
      <c r="I213" s="47">
        <v>35852.353999999999</v>
      </c>
      <c r="J213" s="47">
        <v>14964.147000000001</v>
      </c>
      <c r="K213" s="47">
        <v>8343.6939999999995</v>
      </c>
      <c r="L213" s="47">
        <v>17998.343000000001</v>
      </c>
      <c r="M213" s="47">
        <v>20757.205000000002</v>
      </c>
      <c r="N213" s="47">
        <v>19266.920999999998</v>
      </c>
      <c r="O213" s="47">
        <v>35917.781999999999</v>
      </c>
    </row>
    <row r="214" spans="1:15" x14ac:dyDescent="0.25">
      <c r="A214" s="54" t="s">
        <v>15</v>
      </c>
      <c r="B214" s="54" t="s">
        <v>16</v>
      </c>
      <c r="C214" s="18" t="s">
        <v>238</v>
      </c>
      <c r="D214" s="18" t="s">
        <v>21</v>
      </c>
      <c r="E214" s="18" t="s">
        <v>18</v>
      </c>
      <c r="F214" s="32">
        <v>700.67166666666662</v>
      </c>
      <c r="G214" s="47">
        <v>25.914999999999999</v>
      </c>
      <c r="H214" s="47">
        <v>40.581000000000003</v>
      </c>
      <c r="I214" s="47">
        <v>87.417000000000002</v>
      </c>
      <c r="J214" s="47">
        <v>7.0229999999999997</v>
      </c>
      <c r="K214" s="47">
        <v>146.67099999999999</v>
      </c>
      <c r="L214" s="47">
        <v>1132.5419999999999</v>
      </c>
      <c r="M214" s="47">
        <v>927.89599999999996</v>
      </c>
      <c r="N214" s="47">
        <v>300.26</v>
      </c>
      <c r="O214" s="47">
        <v>873.85900000000004</v>
      </c>
    </row>
    <row r="215" spans="1:15" x14ac:dyDescent="0.25">
      <c r="A215" s="54" t="s">
        <v>15</v>
      </c>
      <c r="B215" s="54" t="s">
        <v>16</v>
      </c>
      <c r="C215" s="18" t="s">
        <v>239</v>
      </c>
      <c r="D215" s="18" t="s">
        <v>21</v>
      </c>
      <c r="E215" s="18" t="s">
        <v>18</v>
      </c>
      <c r="F215" s="32">
        <v>2055.7233333333334</v>
      </c>
      <c r="G215" s="47">
        <v>516.80600000000004</v>
      </c>
      <c r="H215" s="47">
        <v>64.632000000000005</v>
      </c>
      <c r="I215" s="47">
        <v>365.33</v>
      </c>
      <c r="J215" s="47">
        <v>381.93799999999999</v>
      </c>
      <c r="K215" s="47">
        <v>1082.377</v>
      </c>
      <c r="L215" s="47">
        <v>391.80900000000003</v>
      </c>
      <c r="M215" s="47">
        <v>3747.0880000000002</v>
      </c>
      <c r="N215" s="47">
        <v>1203.5609999999999</v>
      </c>
      <c r="O215" s="47">
        <v>1216.521</v>
      </c>
    </row>
    <row r="216" spans="1:15" x14ac:dyDescent="0.25">
      <c r="A216" s="54" t="s">
        <v>15</v>
      </c>
      <c r="B216" s="54" t="s">
        <v>16</v>
      </c>
      <c r="C216" s="18" t="s">
        <v>240</v>
      </c>
      <c r="D216" s="18" t="s">
        <v>21</v>
      </c>
      <c r="E216" s="18" t="s">
        <v>18</v>
      </c>
      <c r="F216" s="32">
        <v>2891.4339999999997</v>
      </c>
      <c r="G216" s="47">
        <v>2.4740000000000002</v>
      </c>
      <c r="H216" s="47">
        <v>51.968000000000004</v>
      </c>
      <c r="I216" s="47">
        <v>6.532</v>
      </c>
      <c r="J216" s="47">
        <v>0.21199999999999999</v>
      </c>
      <c r="K216" s="47">
        <v>1010.383</v>
      </c>
      <c r="L216" s="47">
        <v>2285.1840000000002</v>
      </c>
      <c r="M216" s="47">
        <v>4451.3370000000004</v>
      </c>
      <c r="N216" s="47">
        <v>4016.43</v>
      </c>
      <c r="O216" s="47">
        <v>206.535</v>
      </c>
    </row>
    <row r="217" spans="1:15" x14ac:dyDescent="0.25">
      <c r="A217" s="54" t="s">
        <v>15</v>
      </c>
      <c r="B217" s="54" t="s">
        <v>16</v>
      </c>
      <c r="C217" s="18" t="s">
        <v>241</v>
      </c>
      <c r="D217" s="18" t="s">
        <v>21</v>
      </c>
      <c r="E217" s="18" t="s">
        <v>18</v>
      </c>
      <c r="F217" s="32">
        <v>166.53633333333332</v>
      </c>
      <c r="G217" s="47">
        <v>94.370999999999995</v>
      </c>
      <c r="H217" s="47">
        <v>78.575999999999993</v>
      </c>
      <c r="I217" s="47">
        <v>25.613</v>
      </c>
      <c r="J217" s="47">
        <v>133.958</v>
      </c>
      <c r="K217" s="47">
        <v>655.16700000000003</v>
      </c>
      <c r="L217" s="47">
        <v>2.3980000000000001</v>
      </c>
      <c r="M217" s="47">
        <v>309.08</v>
      </c>
      <c r="N217" s="47">
        <v>190.14599999999999</v>
      </c>
      <c r="O217" s="47">
        <v>0.38300000000000001</v>
      </c>
    </row>
    <row r="218" spans="1:15" x14ac:dyDescent="0.25">
      <c r="A218" s="54" t="s">
        <v>15</v>
      </c>
      <c r="B218" s="54" t="s">
        <v>16</v>
      </c>
      <c r="C218" s="18" t="s">
        <v>242</v>
      </c>
      <c r="D218" s="18" t="s">
        <v>21</v>
      </c>
      <c r="E218" s="18" t="s">
        <v>18</v>
      </c>
      <c r="F218" s="32">
        <v>47.978333333333332</v>
      </c>
      <c r="G218" s="47">
        <v>100.46</v>
      </c>
      <c r="H218" s="47">
        <v>106.408</v>
      </c>
      <c r="I218" s="47" t="s">
        <v>64</v>
      </c>
      <c r="J218" s="47" t="s">
        <v>64</v>
      </c>
      <c r="K218" s="47">
        <v>31.192</v>
      </c>
      <c r="L218" s="47">
        <v>139.82900000000001</v>
      </c>
      <c r="M218" s="47">
        <v>102.08499999999999</v>
      </c>
      <c r="N218" s="47">
        <v>18.021999999999998</v>
      </c>
      <c r="O218" s="47">
        <v>23.827999999999999</v>
      </c>
    </row>
    <row r="219" spans="1:15" x14ac:dyDescent="0.25">
      <c r="A219" s="54" t="s">
        <v>15</v>
      </c>
      <c r="B219" s="54" t="s">
        <v>16</v>
      </c>
      <c r="C219" s="18" t="s">
        <v>243</v>
      </c>
      <c r="D219" s="18" t="s">
        <v>21</v>
      </c>
      <c r="E219" s="18" t="s">
        <v>18</v>
      </c>
      <c r="F219" s="32">
        <v>40200.632666666665</v>
      </c>
      <c r="G219" s="47">
        <v>10984.507</v>
      </c>
      <c r="H219" s="47">
        <v>19222.633000000002</v>
      </c>
      <c r="I219" s="47">
        <v>27220.366000000002</v>
      </c>
      <c r="J219" s="47">
        <v>10495.425999999999</v>
      </c>
      <c r="K219" s="47">
        <v>16493.038</v>
      </c>
      <c r="L219" s="47">
        <v>38645.974999999999</v>
      </c>
      <c r="M219" s="47">
        <v>19525.634999999998</v>
      </c>
      <c r="N219" s="47">
        <v>64587.745000000003</v>
      </c>
      <c r="O219" s="47">
        <v>36488.517999999996</v>
      </c>
    </row>
  </sheetData>
  <autoFilter ref="A6:O190">
    <sortState ref="A6:O189">
      <sortCondition descending="1" ref="F5:F189"/>
    </sortState>
  </autoFilter>
  <hyperlinks>
    <hyperlink ref="F1" location="'CONTENTS &amp; NOTES'!A1" display="Return to Contents pag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32"/>
  <sheetViews>
    <sheetView showGridLines="0" workbookViewId="0">
      <pane ySplit="6" topLeftCell="A7" activePane="bottomLeft" state="frozen"/>
      <selection sqref="A1:XFD1048576"/>
      <selection pane="bottomLeft" activeCell="C4" sqref="C4:C5"/>
    </sheetView>
  </sheetViews>
  <sheetFormatPr defaultColWidth="9.28515625" defaultRowHeight="12" x14ac:dyDescent="0.25"/>
  <cols>
    <col min="1" max="2" width="9.28515625" style="2"/>
    <col min="3" max="3" width="29.140625" style="2" bestFit="1" customWidth="1"/>
    <col min="4" max="4" width="5.42578125" style="2" customWidth="1"/>
    <col min="5" max="5" width="12.42578125" style="2" customWidth="1"/>
    <col min="6" max="6" width="12.85546875" style="3" bestFit="1" customWidth="1"/>
    <col min="7" max="13" width="12.7109375" style="2" customWidth="1"/>
    <col min="14" max="14" width="15.85546875" style="2" customWidth="1"/>
    <col min="15" max="16384" width="9.28515625" style="2"/>
  </cols>
  <sheetData>
    <row r="1" spans="1:14" ht="14.4" x14ac:dyDescent="0.25">
      <c r="A1" s="1" t="s">
        <v>0</v>
      </c>
      <c r="F1" s="107" t="s">
        <v>366</v>
      </c>
      <c r="G1" s="108"/>
      <c r="H1" s="109"/>
    </row>
    <row r="2" spans="1:14" s="4" customFormat="1" x14ac:dyDescent="0.25">
      <c r="A2" s="4" t="s">
        <v>1</v>
      </c>
      <c r="B2" s="5" t="s">
        <v>2</v>
      </c>
      <c r="F2" s="6"/>
    </row>
    <row r="3" spans="1:14" s="9" customFormat="1" ht="24" x14ac:dyDescent="0.25">
      <c r="A3" s="7" t="s">
        <v>3</v>
      </c>
      <c r="B3" s="7" t="s">
        <v>4</v>
      </c>
      <c r="C3" s="7" t="s">
        <v>5</v>
      </c>
      <c r="D3" s="7"/>
      <c r="E3" s="7" t="s">
        <v>6</v>
      </c>
      <c r="F3" s="8" t="s">
        <v>7</v>
      </c>
      <c r="G3" s="7" t="s">
        <v>8</v>
      </c>
      <c r="H3" s="7" t="s">
        <v>9</v>
      </c>
      <c r="I3" s="7" t="s">
        <v>10</v>
      </c>
      <c r="J3" s="7" t="s">
        <v>11</v>
      </c>
      <c r="K3" s="7" t="s">
        <v>12</v>
      </c>
      <c r="L3" s="7" t="s">
        <v>13</v>
      </c>
      <c r="M3" s="7" t="s">
        <v>14</v>
      </c>
    </row>
    <row r="4" spans="1:14" s="9" customFormat="1" x14ac:dyDescent="0.25">
      <c r="A4" s="10"/>
      <c r="B4" s="10"/>
      <c r="C4" s="12" t="s">
        <v>370</v>
      </c>
      <c r="D4" s="10"/>
      <c r="E4" s="10"/>
      <c r="F4" s="11"/>
      <c r="G4" s="12">
        <f t="shared" ref="G4:M4" si="0">(COUNTIF(G7:G10000,"&gt;0")-1)</f>
        <v>193</v>
      </c>
      <c r="H4" s="12">
        <f t="shared" si="0"/>
        <v>202</v>
      </c>
      <c r="I4" s="12">
        <f t="shared" si="0"/>
        <v>202</v>
      </c>
      <c r="J4" s="12">
        <f t="shared" si="0"/>
        <v>195</v>
      </c>
      <c r="K4" s="12">
        <f t="shared" si="0"/>
        <v>185</v>
      </c>
      <c r="L4" s="12">
        <f t="shared" si="0"/>
        <v>183</v>
      </c>
      <c r="M4" s="12">
        <f t="shared" si="0"/>
        <v>183</v>
      </c>
    </row>
    <row r="5" spans="1:14" s="9" customFormat="1" x14ac:dyDescent="0.25">
      <c r="A5" s="10"/>
      <c r="B5" s="10"/>
      <c r="C5" s="111" t="s">
        <v>371</v>
      </c>
      <c r="D5" s="10"/>
      <c r="E5" s="10"/>
      <c r="F5" s="29">
        <f>SUBTOTAL(9,F7:F203)</f>
        <v>31642977.562666669</v>
      </c>
      <c r="G5" s="29">
        <f>SUBTOTAL(9,G7:G203)</f>
        <v>12630526.290000008</v>
      </c>
      <c r="H5" s="29">
        <f t="shared" ref="H5:M5" si="1">SUBTOTAL(9,H7:H203)</f>
        <v>15688545.062999994</v>
      </c>
      <c r="I5" s="29">
        <f t="shared" si="1"/>
        <v>17567974.842000019</v>
      </c>
      <c r="J5" s="29">
        <f t="shared" si="1"/>
        <v>24281384.357000012</v>
      </c>
      <c r="K5" s="29">
        <f t="shared" si="1"/>
        <v>23203445.403000001</v>
      </c>
      <c r="L5" s="29">
        <f t="shared" si="1"/>
        <v>30503835.497999988</v>
      </c>
      <c r="M5" s="29">
        <f t="shared" si="1"/>
        <v>41221651.786999963</v>
      </c>
      <c r="N5" s="13"/>
    </row>
    <row r="6" spans="1:14" s="9" customFormat="1" x14ac:dyDescent="0.25">
      <c r="A6" s="14"/>
      <c r="B6" s="14"/>
      <c r="C6" s="14"/>
      <c r="D6" s="14"/>
      <c r="E6" s="14"/>
      <c r="F6" s="15"/>
      <c r="G6" s="14"/>
      <c r="H6" s="14"/>
      <c r="I6" s="14"/>
      <c r="J6" s="14"/>
      <c r="K6" s="14"/>
      <c r="L6" s="14"/>
      <c r="M6" s="14"/>
    </row>
    <row r="7" spans="1:14" s="23" customFormat="1" x14ac:dyDescent="0.25">
      <c r="A7" s="16" t="s">
        <v>15</v>
      </c>
      <c r="B7" s="17" t="s">
        <v>16</v>
      </c>
      <c r="C7" s="18" t="s">
        <v>17</v>
      </c>
      <c r="D7" s="19"/>
      <c r="E7" s="17" t="s">
        <v>18</v>
      </c>
      <c r="F7" s="20">
        <f t="shared" ref="F7:F38" si="2">SUM(K7:M7)/3</f>
        <v>4256965.183666666</v>
      </c>
      <c r="G7" s="21">
        <v>2002263.0660000001</v>
      </c>
      <c r="H7" s="21">
        <v>2570720.8870000001</v>
      </c>
      <c r="I7" s="21">
        <v>2750202.1970000002</v>
      </c>
      <c r="J7" s="21">
        <v>4561176.38</v>
      </c>
      <c r="K7" s="21">
        <v>3837205.094</v>
      </c>
      <c r="L7" s="21">
        <v>5323341.5729999999</v>
      </c>
      <c r="M7" s="21">
        <v>3610348.8840000001</v>
      </c>
      <c r="N7" s="22"/>
    </row>
    <row r="8" spans="1:14" x14ac:dyDescent="0.25">
      <c r="A8" s="16" t="s">
        <v>15</v>
      </c>
      <c r="B8" s="17" t="s">
        <v>16</v>
      </c>
      <c r="C8" s="18" t="s">
        <v>19</v>
      </c>
      <c r="D8" s="19"/>
      <c r="E8" s="17" t="s">
        <v>18</v>
      </c>
      <c r="F8" s="20">
        <f t="shared" si="2"/>
        <v>3931502.6633333336</v>
      </c>
      <c r="G8" s="21">
        <v>376545.91100000002</v>
      </c>
      <c r="H8" s="21">
        <v>422654.45600000001</v>
      </c>
      <c r="I8" s="21">
        <v>613350.66099999996</v>
      </c>
      <c r="J8" s="21">
        <v>657091.75199999998</v>
      </c>
      <c r="K8" s="21">
        <v>677449.09199999995</v>
      </c>
      <c r="L8" s="21">
        <v>1727596.7490000001</v>
      </c>
      <c r="M8" s="21">
        <v>9389462.1490000002</v>
      </c>
    </row>
    <row r="9" spans="1:14" x14ac:dyDescent="0.25">
      <c r="A9" s="16" t="s">
        <v>15</v>
      </c>
      <c r="B9" s="17" t="s">
        <v>16</v>
      </c>
      <c r="C9" s="18" t="s">
        <v>20</v>
      </c>
      <c r="D9" s="19"/>
      <c r="E9" s="17" t="s">
        <v>18</v>
      </c>
      <c r="F9" s="20">
        <f t="shared" si="2"/>
        <v>3501586.0929999999</v>
      </c>
      <c r="G9" s="21">
        <v>1372038.547</v>
      </c>
      <c r="H9" s="21">
        <v>1875666.06</v>
      </c>
      <c r="I9" s="21">
        <v>2333891.5099999998</v>
      </c>
      <c r="J9" s="21">
        <v>3159168.17</v>
      </c>
      <c r="K9" s="21">
        <v>2352751.875</v>
      </c>
      <c r="L9" s="21">
        <v>3521324.7850000001</v>
      </c>
      <c r="M9" s="21">
        <v>4630681.6189999999</v>
      </c>
    </row>
    <row r="10" spans="1:14" s="3" customFormat="1" x14ac:dyDescent="0.25">
      <c r="A10" s="24" t="s">
        <v>15</v>
      </c>
      <c r="B10" s="25" t="s">
        <v>16</v>
      </c>
      <c r="C10" s="112" t="s">
        <v>369</v>
      </c>
      <c r="D10" s="27"/>
      <c r="E10" s="25" t="s">
        <v>18</v>
      </c>
      <c r="F10" s="20">
        <f t="shared" si="2"/>
        <v>2224754.0616666665</v>
      </c>
      <c r="G10" s="28">
        <v>1387294.919</v>
      </c>
      <c r="H10" s="28">
        <v>1740029.1580000001</v>
      </c>
      <c r="I10" s="28">
        <v>1712930.7420000001</v>
      </c>
      <c r="J10" s="28">
        <v>2118026.1519999998</v>
      </c>
      <c r="K10" s="28">
        <v>1721212.2039999999</v>
      </c>
      <c r="L10" s="28">
        <v>2167304.06</v>
      </c>
      <c r="M10" s="28">
        <v>2785745.9209999996</v>
      </c>
    </row>
    <row r="11" spans="1:14" x14ac:dyDescent="0.25">
      <c r="A11" s="16" t="s">
        <v>15</v>
      </c>
      <c r="B11" s="17" t="s">
        <v>16</v>
      </c>
      <c r="C11" s="18" t="s">
        <v>22</v>
      </c>
      <c r="D11" s="19"/>
      <c r="E11" s="17" t="s">
        <v>18</v>
      </c>
      <c r="F11" s="20">
        <f t="shared" si="2"/>
        <v>1770377.9623333334</v>
      </c>
      <c r="G11" s="21">
        <v>439592.42700000003</v>
      </c>
      <c r="H11" s="21">
        <v>503830.386</v>
      </c>
      <c r="I11" s="21">
        <v>450662.49800000002</v>
      </c>
      <c r="J11" s="21">
        <v>831563.11399999994</v>
      </c>
      <c r="K11" s="21">
        <v>1529921.3740000001</v>
      </c>
      <c r="L11" s="21">
        <v>1654078.5390000001</v>
      </c>
      <c r="M11" s="21">
        <v>2127133.9739999999</v>
      </c>
    </row>
    <row r="12" spans="1:14" x14ac:dyDescent="0.25">
      <c r="A12" s="16" t="s">
        <v>15</v>
      </c>
      <c r="B12" s="17" t="s">
        <v>16</v>
      </c>
      <c r="C12" s="18" t="s">
        <v>23</v>
      </c>
      <c r="D12" s="19"/>
      <c r="E12" s="17" t="s">
        <v>18</v>
      </c>
      <c r="F12" s="20">
        <f t="shared" si="2"/>
        <v>1758060.9296666665</v>
      </c>
      <c r="G12" s="21">
        <v>447717.2</v>
      </c>
      <c r="H12" s="21">
        <v>631686.34600000002</v>
      </c>
      <c r="I12" s="21">
        <v>896977.63</v>
      </c>
      <c r="J12" s="21">
        <v>1418026.2150000001</v>
      </c>
      <c r="K12" s="21">
        <v>1290757.193</v>
      </c>
      <c r="L12" s="21">
        <v>1521817.429</v>
      </c>
      <c r="M12" s="21">
        <v>2461608.1669999999</v>
      </c>
    </row>
    <row r="13" spans="1:14" x14ac:dyDescent="0.25">
      <c r="A13" s="16" t="s">
        <v>15</v>
      </c>
      <c r="B13" s="17" t="s">
        <v>16</v>
      </c>
      <c r="C13" s="18" t="s">
        <v>24</v>
      </c>
      <c r="D13" s="19"/>
      <c r="E13" s="17" t="s">
        <v>18</v>
      </c>
      <c r="F13" s="20">
        <f t="shared" si="2"/>
        <v>1416997.9196666665</v>
      </c>
      <c r="G13" s="21">
        <v>474579.158</v>
      </c>
      <c r="H13" s="21">
        <v>559618.65800000005</v>
      </c>
      <c r="I13" s="21">
        <v>561709.44099999999</v>
      </c>
      <c r="J13" s="21">
        <v>843720.29700000002</v>
      </c>
      <c r="K13" s="21">
        <v>1009235.36</v>
      </c>
      <c r="L13" s="21">
        <v>1374485.5360000001</v>
      </c>
      <c r="M13" s="21">
        <v>1867272.8629999999</v>
      </c>
    </row>
    <row r="14" spans="1:14" x14ac:dyDescent="0.25">
      <c r="A14" s="16" t="s">
        <v>15</v>
      </c>
      <c r="B14" s="17" t="s">
        <v>16</v>
      </c>
      <c r="C14" s="18" t="s">
        <v>25</v>
      </c>
      <c r="D14" s="19"/>
      <c r="E14" s="17" t="s">
        <v>18</v>
      </c>
      <c r="F14" s="20">
        <f t="shared" si="2"/>
        <v>1211718.3456666667</v>
      </c>
      <c r="G14" s="21">
        <v>391755.32199999999</v>
      </c>
      <c r="H14" s="21">
        <v>244609.58</v>
      </c>
      <c r="I14" s="21">
        <v>290356.61900000001</v>
      </c>
      <c r="J14" s="21">
        <v>897908.86</v>
      </c>
      <c r="K14" s="21">
        <v>1150829.9790000001</v>
      </c>
      <c r="L14" s="21">
        <v>1551565.068</v>
      </c>
      <c r="M14" s="21">
        <v>932759.99</v>
      </c>
    </row>
    <row r="15" spans="1:14" x14ac:dyDescent="0.25">
      <c r="A15" s="16" t="s">
        <v>15</v>
      </c>
      <c r="B15" s="17" t="s">
        <v>16</v>
      </c>
      <c r="C15" s="18" t="s">
        <v>26</v>
      </c>
      <c r="D15" s="19"/>
      <c r="E15" s="17" t="s">
        <v>18</v>
      </c>
      <c r="F15" s="20">
        <f t="shared" si="2"/>
        <v>1187140.0126666666</v>
      </c>
      <c r="G15" s="21">
        <v>746787.16</v>
      </c>
      <c r="H15" s="21">
        <v>888380.39300000004</v>
      </c>
      <c r="I15" s="21">
        <v>894247.71200000006</v>
      </c>
      <c r="J15" s="21">
        <v>1221853.584</v>
      </c>
      <c r="K15" s="21">
        <v>1259189.0730000001</v>
      </c>
      <c r="L15" s="21">
        <v>1331965.3810000001</v>
      </c>
      <c r="M15" s="21">
        <v>970265.58400000003</v>
      </c>
    </row>
    <row r="16" spans="1:14" x14ac:dyDescent="0.25">
      <c r="A16" s="16" t="s">
        <v>15</v>
      </c>
      <c r="B16" s="17" t="s">
        <v>16</v>
      </c>
      <c r="C16" s="18" t="s">
        <v>27</v>
      </c>
      <c r="D16" s="19"/>
      <c r="E16" s="17" t="s">
        <v>18</v>
      </c>
      <c r="F16" s="20">
        <f t="shared" si="2"/>
        <v>1082192.5903333335</v>
      </c>
      <c r="G16" s="21">
        <v>583154.31700000004</v>
      </c>
      <c r="H16" s="21">
        <v>664180.91</v>
      </c>
      <c r="I16" s="21">
        <v>631306.73100000003</v>
      </c>
      <c r="J16" s="21">
        <v>937168.29299999995</v>
      </c>
      <c r="K16" s="21">
        <v>1105102.2169999999</v>
      </c>
      <c r="L16" s="21">
        <v>1222361.3230000001</v>
      </c>
      <c r="M16" s="21">
        <v>919114.23100000003</v>
      </c>
    </row>
    <row r="17" spans="1:13" x14ac:dyDescent="0.25">
      <c r="A17" s="16" t="s">
        <v>15</v>
      </c>
      <c r="B17" s="17" t="s">
        <v>16</v>
      </c>
      <c r="C17" s="18" t="s">
        <v>28</v>
      </c>
      <c r="D17" s="19"/>
      <c r="E17" s="17" t="s">
        <v>18</v>
      </c>
      <c r="F17" s="20">
        <f t="shared" si="2"/>
        <v>937653.5406666667</v>
      </c>
      <c r="G17" s="21">
        <v>207054.182</v>
      </c>
      <c r="H17" s="21">
        <v>216697.72399999999</v>
      </c>
      <c r="I17" s="21">
        <v>386536.73599999998</v>
      </c>
      <c r="J17" s="21">
        <v>320775.15500000003</v>
      </c>
      <c r="K17" s="21">
        <v>748591.73</v>
      </c>
      <c r="L17" s="21">
        <v>762376.82900000003</v>
      </c>
      <c r="M17" s="21">
        <v>1301992.0630000001</v>
      </c>
    </row>
    <row r="18" spans="1:13" x14ac:dyDescent="0.25">
      <c r="A18" s="16" t="s">
        <v>15</v>
      </c>
      <c r="B18" s="17" t="s">
        <v>16</v>
      </c>
      <c r="C18" s="18" t="s">
        <v>29</v>
      </c>
      <c r="D18" s="19"/>
      <c r="E18" s="17" t="s">
        <v>18</v>
      </c>
      <c r="F18" s="20">
        <f t="shared" si="2"/>
        <v>856495.35066666675</v>
      </c>
      <c r="G18" s="21">
        <v>856938.09299999999</v>
      </c>
      <c r="H18" s="21">
        <v>1457557.638</v>
      </c>
      <c r="I18" s="21">
        <v>1266290.6629999999</v>
      </c>
      <c r="J18" s="21">
        <v>1239242.148</v>
      </c>
      <c r="K18" s="21">
        <v>852458.554</v>
      </c>
      <c r="L18" s="21">
        <v>815137.17700000003</v>
      </c>
      <c r="M18" s="21">
        <v>901890.321</v>
      </c>
    </row>
    <row r="19" spans="1:13" x14ac:dyDescent="0.25">
      <c r="A19" s="16" t="s">
        <v>15</v>
      </c>
      <c r="B19" s="17" t="s">
        <v>16</v>
      </c>
      <c r="C19" s="18" t="s">
        <v>30</v>
      </c>
      <c r="D19" s="19"/>
      <c r="E19" s="17" t="s">
        <v>18</v>
      </c>
      <c r="F19" s="20">
        <f t="shared" si="2"/>
        <v>746667.68466666667</v>
      </c>
      <c r="G19" s="21">
        <v>431328.364</v>
      </c>
      <c r="H19" s="21">
        <v>484881.82400000002</v>
      </c>
      <c r="I19" s="21">
        <v>634664.44799999997</v>
      </c>
      <c r="J19" s="21">
        <v>630527.38500000001</v>
      </c>
      <c r="K19" s="21">
        <v>468611.092</v>
      </c>
      <c r="L19" s="21">
        <v>521661.53899999999</v>
      </c>
      <c r="M19" s="21">
        <v>1249730.423</v>
      </c>
    </row>
    <row r="20" spans="1:13" x14ac:dyDescent="0.25">
      <c r="A20" s="16" t="s">
        <v>15</v>
      </c>
      <c r="B20" s="17" t="s">
        <v>16</v>
      </c>
      <c r="C20" s="18" t="s">
        <v>31</v>
      </c>
      <c r="D20" s="19"/>
      <c r="E20" s="17" t="s">
        <v>18</v>
      </c>
      <c r="F20" s="20">
        <f t="shared" si="2"/>
        <v>631623.15033333329</v>
      </c>
      <c r="G20" s="21">
        <v>156659.12400000001</v>
      </c>
      <c r="H20" s="21">
        <v>155962.28599999999</v>
      </c>
      <c r="I20" s="21">
        <v>189115.46299999999</v>
      </c>
      <c r="J20" s="21">
        <v>396458.88699999999</v>
      </c>
      <c r="K20" s="21">
        <v>362845.60499999998</v>
      </c>
      <c r="L20" s="21">
        <v>568823.18099999998</v>
      </c>
      <c r="M20" s="21">
        <v>963200.66500000004</v>
      </c>
    </row>
    <row r="21" spans="1:13" x14ac:dyDescent="0.25">
      <c r="A21" s="16" t="s">
        <v>15</v>
      </c>
      <c r="B21" s="17" t="s">
        <v>16</v>
      </c>
      <c r="C21" s="18" t="s">
        <v>32</v>
      </c>
      <c r="D21" s="19"/>
      <c r="E21" s="17" t="s">
        <v>18</v>
      </c>
      <c r="F21" s="20">
        <f t="shared" si="2"/>
        <v>609469.13133333332</v>
      </c>
      <c r="G21" s="21">
        <v>236147.459</v>
      </c>
      <c r="H21" s="21">
        <v>264761.522</v>
      </c>
      <c r="I21" s="21">
        <v>480879.66800000001</v>
      </c>
      <c r="J21" s="21">
        <v>479907.47100000002</v>
      </c>
      <c r="K21" s="21">
        <v>365087.864</v>
      </c>
      <c r="L21" s="21">
        <v>534218.86699999997</v>
      </c>
      <c r="M21" s="21">
        <v>929100.66299999994</v>
      </c>
    </row>
    <row r="22" spans="1:13" x14ac:dyDescent="0.25">
      <c r="A22" s="16" t="s">
        <v>15</v>
      </c>
      <c r="B22" s="17" t="s">
        <v>16</v>
      </c>
      <c r="C22" s="18" t="s">
        <v>33</v>
      </c>
      <c r="D22" s="19"/>
      <c r="E22" s="17" t="s">
        <v>18</v>
      </c>
      <c r="F22" s="20">
        <f t="shared" si="2"/>
        <v>595978.44166666665</v>
      </c>
      <c r="G22" s="21">
        <v>404142.52899999998</v>
      </c>
      <c r="H22" s="21">
        <v>419292.68300000002</v>
      </c>
      <c r="I22" s="21">
        <v>428907.52100000001</v>
      </c>
      <c r="J22" s="21">
        <v>663292.42099999997</v>
      </c>
      <c r="K22" s="21">
        <v>590594.94400000002</v>
      </c>
      <c r="L22" s="21">
        <v>732816.09699999995</v>
      </c>
      <c r="M22" s="21">
        <v>464524.28399999999</v>
      </c>
    </row>
    <row r="23" spans="1:13" x14ac:dyDescent="0.25">
      <c r="A23" s="16" t="s">
        <v>15</v>
      </c>
      <c r="B23" s="17" t="s">
        <v>16</v>
      </c>
      <c r="C23" s="18" t="s">
        <v>34</v>
      </c>
      <c r="D23" s="19"/>
      <c r="E23" s="17" t="s">
        <v>18</v>
      </c>
      <c r="F23" s="20">
        <f t="shared" si="2"/>
        <v>560706.58333333337</v>
      </c>
      <c r="G23" s="21">
        <v>117763.09299999999</v>
      </c>
      <c r="H23" s="21">
        <v>179030.04</v>
      </c>
      <c r="I23" s="21">
        <v>412720.109</v>
      </c>
      <c r="J23" s="21">
        <v>344625.37099999998</v>
      </c>
      <c r="K23" s="21">
        <v>477267.71500000003</v>
      </c>
      <c r="L23" s="21">
        <v>663573.76300000004</v>
      </c>
      <c r="M23" s="21">
        <v>541278.272</v>
      </c>
    </row>
    <row r="24" spans="1:13" x14ac:dyDescent="0.25">
      <c r="A24" s="16" t="s">
        <v>15</v>
      </c>
      <c r="B24" s="17" t="s">
        <v>16</v>
      </c>
      <c r="C24" s="18" t="s">
        <v>35</v>
      </c>
      <c r="D24" s="19"/>
      <c r="E24" s="17" t="s">
        <v>18</v>
      </c>
      <c r="F24" s="20">
        <f t="shared" si="2"/>
        <v>484616.125</v>
      </c>
      <c r="G24" s="21">
        <v>105430.87</v>
      </c>
      <c r="H24" s="21">
        <v>194890.21900000001</v>
      </c>
      <c r="I24" s="21">
        <v>200829.13500000001</v>
      </c>
      <c r="J24" s="21">
        <v>234445.20800000001</v>
      </c>
      <c r="K24" s="21">
        <v>372630.67499999999</v>
      </c>
      <c r="L24" s="21">
        <v>517032.54700000002</v>
      </c>
      <c r="M24" s="21">
        <v>564185.15300000005</v>
      </c>
    </row>
    <row r="25" spans="1:13" x14ac:dyDescent="0.25">
      <c r="A25" s="16" t="s">
        <v>15</v>
      </c>
      <c r="B25" s="17" t="s">
        <v>16</v>
      </c>
      <c r="C25" s="18" t="s">
        <v>36</v>
      </c>
      <c r="D25" s="19"/>
      <c r="E25" s="17" t="s">
        <v>18</v>
      </c>
      <c r="F25" s="20">
        <f t="shared" si="2"/>
        <v>450382.03766666661</v>
      </c>
      <c r="G25" s="21">
        <v>212444.95800000001</v>
      </c>
      <c r="H25" s="21">
        <v>172535.84299999999</v>
      </c>
      <c r="I25" s="21">
        <v>195374.644</v>
      </c>
      <c r="J25" s="21">
        <v>222901.88800000001</v>
      </c>
      <c r="K25" s="21">
        <v>338459.63099999999</v>
      </c>
      <c r="L25" s="21">
        <v>633938.10600000003</v>
      </c>
      <c r="M25" s="21">
        <v>378748.37599999999</v>
      </c>
    </row>
    <row r="26" spans="1:13" x14ac:dyDescent="0.25">
      <c r="A26" s="16" t="s">
        <v>15</v>
      </c>
      <c r="B26" s="17" t="s">
        <v>16</v>
      </c>
      <c r="C26" s="18" t="s">
        <v>37</v>
      </c>
      <c r="D26" s="19"/>
      <c r="E26" s="17" t="s">
        <v>18</v>
      </c>
      <c r="F26" s="20">
        <f t="shared" si="2"/>
        <v>433609.20933333336</v>
      </c>
      <c r="G26" s="21">
        <v>184693.27</v>
      </c>
      <c r="H26" s="21">
        <v>207598.80900000001</v>
      </c>
      <c r="I26" s="21">
        <v>197166.095</v>
      </c>
      <c r="J26" s="21">
        <v>217342.448</v>
      </c>
      <c r="K26" s="21">
        <v>361833.37</v>
      </c>
      <c r="L26" s="21">
        <v>373978.94699999999</v>
      </c>
      <c r="M26" s="21">
        <v>565015.31099999999</v>
      </c>
    </row>
    <row r="27" spans="1:13" x14ac:dyDescent="0.25">
      <c r="A27" s="16" t="s">
        <v>15</v>
      </c>
      <c r="B27" s="17" t="s">
        <v>16</v>
      </c>
      <c r="C27" s="18" t="s">
        <v>38</v>
      </c>
      <c r="D27" s="19"/>
      <c r="E27" s="17" t="s">
        <v>18</v>
      </c>
      <c r="F27" s="20">
        <f t="shared" si="2"/>
        <v>341090.62066666665</v>
      </c>
      <c r="G27" s="21">
        <v>28116.937000000002</v>
      </c>
      <c r="H27" s="21">
        <v>36959.964</v>
      </c>
      <c r="I27" s="21">
        <v>45451.553999999996</v>
      </c>
      <c r="J27" s="21">
        <v>72980.635999999999</v>
      </c>
      <c r="K27" s="21">
        <v>138376.66899999999</v>
      </c>
      <c r="L27" s="21">
        <v>392910.86099999998</v>
      </c>
      <c r="M27" s="21">
        <v>491984.33199999999</v>
      </c>
    </row>
    <row r="28" spans="1:13" x14ac:dyDescent="0.25">
      <c r="A28" s="16" t="s">
        <v>15</v>
      </c>
      <c r="B28" s="17" t="s">
        <v>16</v>
      </c>
      <c r="C28" s="18" t="s">
        <v>39</v>
      </c>
      <c r="D28" s="19"/>
      <c r="E28" s="17" t="s">
        <v>18</v>
      </c>
      <c r="F28" s="20">
        <f t="shared" si="2"/>
        <v>277730.42833333334</v>
      </c>
      <c r="G28" s="21">
        <v>77165.248999999996</v>
      </c>
      <c r="H28" s="21">
        <v>129818.192</v>
      </c>
      <c r="I28" s="21">
        <v>97396.521999999997</v>
      </c>
      <c r="J28" s="21">
        <v>121483.689</v>
      </c>
      <c r="K28" s="21">
        <v>460759.66200000001</v>
      </c>
      <c r="L28" s="21">
        <v>182490.48800000001</v>
      </c>
      <c r="M28" s="21">
        <v>189941.13500000001</v>
      </c>
    </row>
    <row r="29" spans="1:13" x14ac:dyDescent="0.25">
      <c r="A29" s="16" t="s">
        <v>15</v>
      </c>
      <c r="B29" s="17" t="s">
        <v>16</v>
      </c>
      <c r="C29" s="18" t="s">
        <v>40</v>
      </c>
      <c r="D29" s="19"/>
      <c r="E29" s="17" t="s">
        <v>18</v>
      </c>
      <c r="F29" s="20">
        <f t="shared" si="2"/>
        <v>268227.076</v>
      </c>
      <c r="G29" s="21">
        <v>208566.65100000001</v>
      </c>
      <c r="H29" s="21">
        <v>324484.386</v>
      </c>
      <c r="I29" s="21">
        <v>308071.158</v>
      </c>
      <c r="J29" s="21">
        <v>310729.26899999997</v>
      </c>
      <c r="K29" s="21">
        <v>198824.58499999999</v>
      </c>
      <c r="L29" s="21">
        <v>239646.77900000001</v>
      </c>
      <c r="M29" s="21">
        <v>366209.864</v>
      </c>
    </row>
    <row r="30" spans="1:13" x14ac:dyDescent="0.25">
      <c r="A30" s="16" t="s">
        <v>15</v>
      </c>
      <c r="B30" s="17" t="s">
        <v>16</v>
      </c>
      <c r="C30" s="18" t="s">
        <v>41</v>
      </c>
      <c r="D30" s="19"/>
      <c r="E30" s="17" t="s">
        <v>18</v>
      </c>
      <c r="F30" s="20">
        <f t="shared" si="2"/>
        <v>240273.89899999998</v>
      </c>
      <c r="G30" s="21">
        <v>83430.849000000002</v>
      </c>
      <c r="H30" s="21">
        <v>105274.43399999999</v>
      </c>
      <c r="I30" s="21">
        <v>98294.186000000002</v>
      </c>
      <c r="J30" s="21">
        <v>236250.79500000001</v>
      </c>
      <c r="K30" s="21">
        <v>176783.69099999999</v>
      </c>
      <c r="L30" s="21">
        <v>269951.01699999999</v>
      </c>
      <c r="M30" s="21">
        <v>274086.989</v>
      </c>
    </row>
    <row r="31" spans="1:13" x14ac:dyDescent="0.25">
      <c r="A31" s="16" t="s">
        <v>15</v>
      </c>
      <c r="B31" s="17" t="s">
        <v>16</v>
      </c>
      <c r="C31" s="18" t="s">
        <v>42</v>
      </c>
      <c r="D31" s="19"/>
      <c r="E31" s="17" t="s">
        <v>18</v>
      </c>
      <c r="F31" s="20">
        <f t="shared" si="2"/>
        <v>210568.49166666667</v>
      </c>
      <c r="G31" s="21">
        <v>338744.37</v>
      </c>
      <c r="H31" s="21">
        <v>439752.83600000001</v>
      </c>
      <c r="I31" s="21">
        <v>514017.49599999998</v>
      </c>
      <c r="J31" s="21">
        <v>647929.65300000005</v>
      </c>
      <c r="K31" s="21">
        <v>296734.32699999999</v>
      </c>
      <c r="L31" s="21">
        <v>199927.87400000001</v>
      </c>
      <c r="M31" s="21">
        <v>135043.274</v>
      </c>
    </row>
    <row r="32" spans="1:13" x14ac:dyDescent="0.25">
      <c r="A32" s="16" t="s">
        <v>15</v>
      </c>
      <c r="B32" s="17" t="s">
        <v>16</v>
      </c>
      <c r="C32" s="18" t="s">
        <v>43</v>
      </c>
      <c r="D32" s="19"/>
      <c r="E32" s="17" t="s">
        <v>18</v>
      </c>
      <c r="F32" s="20">
        <f t="shared" si="2"/>
        <v>160913.63600000003</v>
      </c>
      <c r="G32" s="21">
        <v>17517.199000000001</v>
      </c>
      <c r="H32" s="21">
        <v>20154.145</v>
      </c>
      <c r="I32" s="21">
        <v>29080.195</v>
      </c>
      <c r="J32" s="21">
        <v>80173.02</v>
      </c>
      <c r="K32" s="21">
        <v>46432.574000000001</v>
      </c>
      <c r="L32" s="21">
        <v>237309.967</v>
      </c>
      <c r="M32" s="21">
        <v>198998.367</v>
      </c>
    </row>
    <row r="33" spans="1:13" x14ac:dyDescent="0.25">
      <c r="A33" s="16" t="s">
        <v>15</v>
      </c>
      <c r="B33" s="17" t="s">
        <v>16</v>
      </c>
      <c r="C33" s="18" t="s">
        <v>44</v>
      </c>
      <c r="D33" s="19"/>
      <c r="E33" s="17" t="s">
        <v>18</v>
      </c>
      <c r="F33" s="20">
        <f t="shared" si="2"/>
        <v>159561.96133333331</v>
      </c>
      <c r="G33" s="21">
        <v>97188.297000000006</v>
      </c>
      <c r="H33" s="21">
        <v>106162.66499999999</v>
      </c>
      <c r="I33" s="21">
        <v>106396.09299999999</v>
      </c>
      <c r="J33" s="21">
        <v>157974.522</v>
      </c>
      <c r="K33" s="21">
        <v>140088.658</v>
      </c>
      <c r="L33" s="21">
        <v>124574.61900000001</v>
      </c>
      <c r="M33" s="21">
        <v>214022.60699999999</v>
      </c>
    </row>
    <row r="34" spans="1:13" x14ac:dyDescent="0.25">
      <c r="A34" s="16" t="s">
        <v>15</v>
      </c>
      <c r="B34" s="17" t="s">
        <v>16</v>
      </c>
      <c r="C34" s="18" t="s">
        <v>45</v>
      </c>
      <c r="D34" s="19"/>
      <c r="E34" s="17" t="s">
        <v>18</v>
      </c>
      <c r="F34" s="20">
        <f t="shared" si="2"/>
        <v>149373.47733333334</v>
      </c>
      <c r="G34" s="21">
        <v>13664.166999999999</v>
      </c>
      <c r="H34" s="21">
        <v>30776.432000000001</v>
      </c>
      <c r="I34" s="21">
        <v>34191.137000000002</v>
      </c>
      <c r="J34" s="21">
        <v>121194.948</v>
      </c>
      <c r="K34" s="21">
        <v>59442.09</v>
      </c>
      <c r="L34" s="21">
        <v>148323.68400000001</v>
      </c>
      <c r="M34" s="21">
        <v>240354.658</v>
      </c>
    </row>
    <row r="35" spans="1:13" x14ac:dyDescent="0.25">
      <c r="A35" s="16" t="s">
        <v>15</v>
      </c>
      <c r="B35" s="17" t="s">
        <v>16</v>
      </c>
      <c r="C35" s="18" t="s">
        <v>46</v>
      </c>
      <c r="D35" s="19"/>
      <c r="E35" s="17" t="s">
        <v>18</v>
      </c>
      <c r="F35" s="20">
        <f t="shared" si="2"/>
        <v>145438.17033333334</v>
      </c>
      <c r="G35" s="21">
        <v>95533.323000000004</v>
      </c>
      <c r="H35" s="21">
        <v>95831.627999999997</v>
      </c>
      <c r="I35" s="21">
        <v>76835.834000000003</v>
      </c>
      <c r="J35" s="21">
        <v>71128.14</v>
      </c>
      <c r="K35" s="21">
        <v>154786.88800000001</v>
      </c>
      <c r="L35" s="21">
        <v>162212.03700000001</v>
      </c>
      <c r="M35" s="21">
        <v>119315.586</v>
      </c>
    </row>
    <row r="36" spans="1:13" x14ac:dyDescent="0.25">
      <c r="A36" s="16" t="s">
        <v>15</v>
      </c>
      <c r="B36" s="17" t="s">
        <v>16</v>
      </c>
      <c r="C36" s="18" t="s">
        <v>47</v>
      </c>
      <c r="D36" s="19"/>
      <c r="E36" s="17" t="s">
        <v>18</v>
      </c>
      <c r="F36" s="20">
        <f t="shared" si="2"/>
        <v>101194.842</v>
      </c>
      <c r="G36" s="21">
        <v>910.423</v>
      </c>
      <c r="H36" s="21">
        <v>7593.8440000000001</v>
      </c>
      <c r="I36" s="21">
        <v>28147.694</v>
      </c>
      <c r="J36" s="21">
        <v>62046.582000000002</v>
      </c>
      <c r="K36" s="21">
        <v>30993.845000000001</v>
      </c>
      <c r="L36" s="21">
        <v>54050.485000000001</v>
      </c>
      <c r="M36" s="21">
        <v>218540.196</v>
      </c>
    </row>
    <row r="37" spans="1:13" x14ac:dyDescent="0.25">
      <c r="A37" s="16" t="s">
        <v>15</v>
      </c>
      <c r="B37" s="17" t="s">
        <v>16</v>
      </c>
      <c r="C37" s="18" t="s">
        <v>48</v>
      </c>
      <c r="D37" s="19"/>
      <c r="E37" s="17" t="s">
        <v>18</v>
      </c>
      <c r="F37" s="20">
        <f t="shared" si="2"/>
        <v>99375.717333333334</v>
      </c>
      <c r="G37" s="21">
        <v>58900.985999999997</v>
      </c>
      <c r="H37" s="21">
        <v>45331.482000000004</v>
      </c>
      <c r="I37" s="21">
        <v>55477.682000000001</v>
      </c>
      <c r="J37" s="21">
        <v>150331.67199999999</v>
      </c>
      <c r="K37" s="21">
        <v>63546.347000000002</v>
      </c>
      <c r="L37" s="21">
        <v>80746.144</v>
      </c>
      <c r="M37" s="21">
        <v>153834.66099999999</v>
      </c>
    </row>
    <row r="38" spans="1:13" x14ac:dyDescent="0.25">
      <c r="A38" s="16" t="s">
        <v>15</v>
      </c>
      <c r="B38" s="17" t="s">
        <v>16</v>
      </c>
      <c r="C38" s="18" t="s">
        <v>49</v>
      </c>
      <c r="D38" s="19"/>
      <c r="E38" s="17" t="s">
        <v>18</v>
      </c>
      <c r="F38" s="20">
        <f t="shared" si="2"/>
        <v>80584.281999999992</v>
      </c>
      <c r="G38" s="21">
        <v>41263.612999999998</v>
      </c>
      <c r="H38" s="21">
        <v>10033.51</v>
      </c>
      <c r="I38" s="21">
        <v>6784.4639999999999</v>
      </c>
      <c r="J38" s="21">
        <v>78192.788</v>
      </c>
      <c r="K38" s="21">
        <v>22223.266</v>
      </c>
      <c r="L38" s="21">
        <v>74327.09</v>
      </c>
      <c r="M38" s="21">
        <v>145202.49</v>
      </c>
    </row>
    <row r="39" spans="1:13" x14ac:dyDescent="0.25">
      <c r="A39" s="16" t="s">
        <v>15</v>
      </c>
      <c r="B39" s="17" t="s">
        <v>16</v>
      </c>
      <c r="C39" s="18" t="s">
        <v>50</v>
      </c>
      <c r="D39" s="19"/>
      <c r="E39" s="17" t="s">
        <v>18</v>
      </c>
      <c r="F39" s="20">
        <f t="shared" ref="F39:F70" si="3">SUM(K39:M39)/3</f>
        <v>66842.646999999997</v>
      </c>
      <c r="G39" s="21">
        <v>16455.440999999999</v>
      </c>
      <c r="H39" s="21">
        <v>28923.671999999999</v>
      </c>
      <c r="I39" s="21">
        <v>37403.881999999998</v>
      </c>
      <c r="J39" s="21">
        <v>37896.862000000001</v>
      </c>
      <c r="K39" s="21">
        <v>51324.428999999996</v>
      </c>
      <c r="L39" s="21">
        <v>70155.487999999998</v>
      </c>
      <c r="M39" s="21">
        <v>79048.024000000005</v>
      </c>
    </row>
    <row r="40" spans="1:13" x14ac:dyDescent="0.25">
      <c r="A40" s="16" t="s">
        <v>15</v>
      </c>
      <c r="B40" s="17" t="s">
        <v>16</v>
      </c>
      <c r="C40" s="18" t="s">
        <v>51</v>
      </c>
      <c r="D40" s="19"/>
      <c r="E40" s="17" t="s">
        <v>18</v>
      </c>
      <c r="F40" s="20">
        <f t="shared" si="3"/>
        <v>59255.453999999998</v>
      </c>
      <c r="G40" s="21">
        <v>19966.805</v>
      </c>
      <c r="H40" s="21">
        <v>24575.157999999999</v>
      </c>
      <c r="I40" s="21">
        <v>36328.131000000001</v>
      </c>
      <c r="J40" s="21">
        <v>40151.358999999997</v>
      </c>
      <c r="K40" s="21">
        <v>49527.292999999998</v>
      </c>
      <c r="L40" s="21">
        <v>68372.993000000002</v>
      </c>
      <c r="M40" s="21">
        <v>59866.076000000001</v>
      </c>
    </row>
    <row r="41" spans="1:13" x14ac:dyDescent="0.25">
      <c r="A41" s="16" t="s">
        <v>15</v>
      </c>
      <c r="B41" s="17" t="s">
        <v>16</v>
      </c>
      <c r="C41" s="18" t="s">
        <v>52</v>
      </c>
      <c r="D41" s="19"/>
      <c r="E41" s="17" t="s">
        <v>18</v>
      </c>
      <c r="F41" s="20">
        <f t="shared" si="3"/>
        <v>48522.697999999997</v>
      </c>
      <c r="G41" s="21">
        <v>11801.225</v>
      </c>
      <c r="H41" s="21">
        <v>15596.275</v>
      </c>
      <c r="I41" s="21">
        <v>15654.105</v>
      </c>
      <c r="J41" s="21">
        <v>21520.044000000002</v>
      </c>
      <c r="K41" s="21">
        <v>33668.28</v>
      </c>
      <c r="L41" s="21">
        <v>41056.750999999997</v>
      </c>
      <c r="M41" s="21">
        <v>70843.062999999995</v>
      </c>
    </row>
    <row r="42" spans="1:13" x14ac:dyDescent="0.25">
      <c r="A42" s="16" t="s">
        <v>15</v>
      </c>
      <c r="B42" s="17" t="s">
        <v>16</v>
      </c>
      <c r="C42" s="18" t="s">
        <v>53</v>
      </c>
      <c r="D42" s="19"/>
      <c r="E42" s="17" t="s">
        <v>18</v>
      </c>
      <c r="F42" s="20">
        <f t="shared" si="3"/>
        <v>40326.091333333337</v>
      </c>
      <c r="G42" s="21">
        <v>34456.514000000003</v>
      </c>
      <c r="H42" s="21">
        <v>25679.578000000001</v>
      </c>
      <c r="I42" s="21">
        <v>22340.696</v>
      </c>
      <c r="J42" s="21">
        <v>40126.332000000002</v>
      </c>
      <c r="K42" s="21">
        <v>51322.544000000002</v>
      </c>
      <c r="L42" s="21">
        <v>24376.43</v>
      </c>
      <c r="M42" s="21">
        <v>45279.3</v>
      </c>
    </row>
    <row r="43" spans="1:13" x14ac:dyDescent="0.25">
      <c r="A43" s="16" t="s">
        <v>15</v>
      </c>
      <c r="B43" s="17" t="s">
        <v>16</v>
      </c>
      <c r="C43" s="18" t="s">
        <v>54</v>
      </c>
      <c r="D43" s="19"/>
      <c r="E43" s="17" t="s">
        <v>18</v>
      </c>
      <c r="F43" s="20">
        <f t="shared" si="3"/>
        <v>39942.37766666666</v>
      </c>
      <c r="G43" s="21">
        <v>30872.685000000001</v>
      </c>
      <c r="H43" s="21">
        <v>41541.642</v>
      </c>
      <c r="I43" s="21">
        <v>33641.790999999997</v>
      </c>
      <c r="J43" s="21">
        <v>127142.05499999999</v>
      </c>
      <c r="K43" s="21">
        <v>50293.873</v>
      </c>
      <c r="L43" s="21">
        <v>48938.483999999997</v>
      </c>
      <c r="M43" s="21">
        <v>20594.776000000002</v>
      </c>
    </row>
    <row r="44" spans="1:13" x14ac:dyDescent="0.25">
      <c r="A44" s="16" t="s">
        <v>15</v>
      </c>
      <c r="B44" s="17" t="s">
        <v>16</v>
      </c>
      <c r="C44" s="18" t="s">
        <v>55</v>
      </c>
      <c r="D44" s="19"/>
      <c r="E44" s="17" t="s">
        <v>18</v>
      </c>
      <c r="F44" s="20">
        <f t="shared" si="3"/>
        <v>39924.902000000002</v>
      </c>
      <c r="G44" s="21">
        <v>3314.6669999999999</v>
      </c>
      <c r="H44" s="21">
        <v>8041.0649999999996</v>
      </c>
      <c r="I44" s="21">
        <v>6968.6710000000003</v>
      </c>
      <c r="J44" s="21">
        <v>2374.1350000000002</v>
      </c>
      <c r="K44" s="21">
        <v>1849.4059999999999</v>
      </c>
      <c r="L44" s="21">
        <v>1720.2529999999999</v>
      </c>
      <c r="M44" s="21">
        <v>116205.04700000001</v>
      </c>
    </row>
    <row r="45" spans="1:13" x14ac:dyDescent="0.25">
      <c r="A45" s="16" t="s">
        <v>15</v>
      </c>
      <c r="B45" s="17" t="s">
        <v>16</v>
      </c>
      <c r="C45" s="18" t="s">
        <v>56</v>
      </c>
      <c r="D45" s="19"/>
      <c r="E45" s="17" t="s">
        <v>18</v>
      </c>
      <c r="F45" s="20">
        <f t="shared" si="3"/>
        <v>37767.916000000005</v>
      </c>
      <c r="G45" s="21">
        <v>14151.677</v>
      </c>
      <c r="H45" s="21">
        <v>30210.264999999999</v>
      </c>
      <c r="I45" s="21">
        <v>72067.303</v>
      </c>
      <c r="J45" s="21">
        <v>47286.275999999998</v>
      </c>
      <c r="K45" s="21">
        <v>24072.843000000001</v>
      </c>
      <c r="L45" s="21">
        <v>46984.180999999997</v>
      </c>
      <c r="M45" s="21">
        <v>42246.724000000002</v>
      </c>
    </row>
    <row r="46" spans="1:13" x14ac:dyDescent="0.25">
      <c r="A46" s="16" t="s">
        <v>15</v>
      </c>
      <c r="B46" s="17" t="s">
        <v>16</v>
      </c>
      <c r="C46" s="18" t="s">
        <v>57</v>
      </c>
      <c r="D46" s="19"/>
      <c r="E46" s="17" t="s">
        <v>18</v>
      </c>
      <c r="F46" s="20">
        <f t="shared" si="3"/>
        <v>28874.410666666667</v>
      </c>
      <c r="G46" s="21">
        <v>64.409000000000006</v>
      </c>
      <c r="H46" s="21">
        <v>10590.040999999999</v>
      </c>
      <c r="I46" s="21">
        <v>17368.041000000001</v>
      </c>
      <c r="J46" s="21">
        <v>46034.11</v>
      </c>
      <c r="K46" s="21">
        <v>10092.005999999999</v>
      </c>
      <c r="L46" s="21">
        <v>11507.72</v>
      </c>
      <c r="M46" s="21">
        <v>65023.506000000001</v>
      </c>
    </row>
    <row r="47" spans="1:13" x14ac:dyDescent="0.25">
      <c r="A47" s="16" t="s">
        <v>15</v>
      </c>
      <c r="B47" s="17" t="s">
        <v>16</v>
      </c>
      <c r="C47" s="18" t="s">
        <v>58</v>
      </c>
      <c r="D47" s="19"/>
      <c r="E47" s="17" t="s">
        <v>18</v>
      </c>
      <c r="F47" s="20">
        <f t="shared" si="3"/>
        <v>22733.646999999997</v>
      </c>
      <c r="G47" s="21">
        <v>9374.0349999999999</v>
      </c>
      <c r="H47" s="21">
        <v>8270.0010000000002</v>
      </c>
      <c r="I47" s="21">
        <v>10252.449000000001</v>
      </c>
      <c r="J47" s="21">
        <v>17044.121999999999</v>
      </c>
      <c r="K47" s="21">
        <v>12730.326999999999</v>
      </c>
      <c r="L47" s="21">
        <v>12424.864</v>
      </c>
      <c r="M47" s="21">
        <v>43045.75</v>
      </c>
    </row>
    <row r="48" spans="1:13" x14ac:dyDescent="0.25">
      <c r="A48" s="16" t="s">
        <v>15</v>
      </c>
      <c r="B48" s="17" t="s">
        <v>16</v>
      </c>
      <c r="C48" s="18" t="s">
        <v>59</v>
      </c>
      <c r="D48" s="19"/>
      <c r="E48" s="17" t="s">
        <v>18</v>
      </c>
      <c r="F48" s="20">
        <f t="shared" si="3"/>
        <v>20612.671333333332</v>
      </c>
      <c r="G48" s="21">
        <v>1772.0719999999999</v>
      </c>
      <c r="H48" s="21">
        <v>2019.3409999999999</v>
      </c>
      <c r="I48" s="21">
        <v>14474.146000000001</v>
      </c>
      <c r="J48" s="21">
        <v>9711.7060000000001</v>
      </c>
      <c r="K48" s="21">
        <v>11766.57</v>
      </c>
      <c r="L48" s="21">
        <v>19468.363000000001</v>
      </c>
      <c r="M48" s="21">
        <v>30603.080999999998</v>
      </c>
    </row>
    <row r="49" spans="1:13" x14ac:dyDescent="0.25">
      <c r="A49" s="16" t="s">
        <v>15</v>
      </c>
      <c r="B49" s="17" t="s">
        <v>16</v>
      </c>
      <c r="C49" s="18" t="s">
        <v>60</v>
      </c>
      <c r="D49" s="19"/>
      <c r="E49" s="17" t="s">
        <v>18</v>
      </c>
      <c r="F49" s="20">
        <f t="shared" si="3"/>
        <v>19407.028000000002</v>
      </c>
      <c r="G49" s="21">
        <v>7443.7510000000002</v>
      </c>
      <c r="H49" s="21">
        <v>10445.853999999999</v>
      </c>
      <c r="I49" s="21">
        <v>10355.727999999999</v>
      </c>
      <c r="J49" s="21">
        <v>922.399</v>
      </c>
      <c r="K49" s="21">
        <v>5551.7489999999998</v>
      </c>
      <c r="L49" s="21">
        <v>50700.535000000003</v>
      </c>
      <c r="M49" s="21">
        <v>1968.8</v>
      </c>
    </row>
    <row r="50" spans="1:13" x14ac:dyDescent="0.25">
      <c r="A50" s="16" t="s">
        <v>15</v>
      </c>
      <c r="B50" s="17" t="s">
        <v>16</v>
      </c>
      <c r="C50" s="18" t="s">
        <v>61</v>
      </c>
      <c r="D50" s="19"/>
      <c r="E50" s="17" t="s">
        <v>18</v>
      </c>
      <c r="F50" s="20">
        <f t="shared" si="3"/>
        <v>18582.336666666666</v>
      </c>
      <c r="G50" s="21">
        <v>26418.083999999999</v>
      </c>
      <c r="H50" s="21">
        <v>21202.409</v>
      </c>
      <c r="I50" s="21">
        <v>34923.218999999997</v>
      </c>
      <c r="J50" s="21">
        <v>67899.95</v>
      </c>
      <c r="K50" s="21">
        <v>16696.401999999998</v>
      </c>
      <c r="L50" s="21">
        <v>12099.486999999999</v>
      </c>
      <c r="M50" s="21">
        <v>26951.120999999999</v>
      </c>
    </row>
    <row r="51" spans="1:13" x14ac:dyDescent="0.25">
      <c r="A51" s="16" t="s">
        <v>15</v>
      </c>
      <c r="B51" s="17" t="s">
        <v>16</v>
      </c>
      <c r="C51" s="18" t="s">
        <v>62</v>
      </c>
      <c r="D51" s="19"/>
      <c r="E51" s="17" t="s">
        <v>18</v>
      </c>
      <c r="F51" s="20">
        <f t="shared" si="3"/>
        <v>17919.92866666667</v>
      </c>
      <c r="G51" s="21">
        <v>5752.5309999999999</v>
      </c>
      <c r="H51" s="21">
        <v>3393.54</v>
      </c>
      <c r="I51" s="21">
        <v>1295.673</v>
      </c>
      <c r="J51" s="21">
        <v>10523.584000000001</v>
      </c>
      <c r="K51" s="21">
        <v>14636.511</v>
      </c>
      <c r="L51" s="21">
        <v>18353.632000000001</v>
      </c>
      <c r="M51" s="21">
        <v>20769.643</v>
      </c>
    </row>
    <row r="52" spans="1:13" x14ac:dyDescent="0.25">
      <c r="A52" s="16" t="s">
        <v>15</v>
      </c>
      <c r="B52" s="17" t="s">
        <v>16</v>
      </c>
      <c r="C52" s="18" t="s">
        <v>63</v>
      </c>
      <c r="D52" s="19"/>
      <c r="E52" s="17" t="s">
        <v>18</v>
      </c>
      <c r="F52" s="20">
        <f t="shared" si="3"/>
        <v>17831.766666666666</v>
      </c>
      <c r="G52" s="21" t="s">
        <v>64</v>
      </c>
      <c r="H52" s="21" t="s">
        <v>64</v>
      </c>
      <c r="I52" s="21">
        <v>0.185</v>
      </c>
      <c r="J52" s="21" t="s">
        <v>64</v>
      </c>
      <c r="K52" s="21">
        <v>579.24099999999999</v>
      </c>
      <c r="L52" s="21">
        <v>24008.710999999999</v>
      </c>
      <c r="M52" s="21">
        <v>28907.348000000002</v>
      </c>
    </row>
    <row r="53" spans="1:13" x14ac:dyDescent="0.25">
      <c r="A53" s="16" t="s">
        <v>15</v>
      </c>
      <c r="B53" s="17" t="s">
        <v>16</v>
      </c>
      <c r="C53" s="18" t="s">
        <v>65</v>
      </c>
      <c r="D53" s="19"/>
      <c r="E53" s="17" t="s">
        <v>18</v>
      </c>
      <c r="F53" s="20">
        <f t="shared" si="3"/>
        <v>16977.73</v>
      </c>
      <c r="G53" s="21">
        <v>15070.041999999999</v>
      </c>
      <c r="H53" s="21">
        <v>13222.602999999999</v>
      </c>
      <c r="I53" s="21">
        <v>18274.512999999999</v>
      </c>
      <c r="J53" s="21">
        <v>21163.057000000001</v>
      </c>
      <c r="K53" s="21">
        <v>15390.674000000001</v>
      </c>
      <c r="L53" s="21">
        <v>18604.197</v>
      </c>
      <c r="M53" s="21">
        <v>16938.319</v>
      </c>
    </row>
    <row r="54" spans="1:13" x14ac:dyDescent="0.25">
      <c r="A54" s="16" t="s">
        <v>15</v>
      </c>
      <c r="B54" s="17" t="s">
        <v>16</v>
      </c>
      <c r="C54" s="18" t="s">
        <v>66</v>
      </c>
      <c r="D54" s="19"/>
      <c r="E54" s="17" t="s">
        <v>18</v>
      </c>
      <c r="F54" s="20">
        <f t="shared" si="3"/>
        <v>14941.117</v>
      </c>
      <c r="G54" s="21">
        <v>25522.005000000001</v>
      </c>
      <c r="H54" s="21">
        <v>13849.302</v>
      </c>
      <c r="I54" s="21">
        <v>15564.715</v>
      </c>
      <c r="J54" s="21">
        <v>11537.040999999999</v>
      </c>
      <c r="K54" s="21">
        <v>7004.5810000000001</v>
      </c>
      <c r="L54" s="21">
        <v>23593.852999999999</v>
      </c>
      <c r="M54" s="21">
        <v>14224.916999999999</v>
      </c>
    </row>
    <row r="55" spans="1:13" x14ac:dyDescent="0.25">
      <c r="A55" s="16" t="s">
        <v>15</v>
      </c>
      <c r="B55" s="17" t="s">
        <v>16</v>
      </c>
      <c r="C55" s="18" t="s">
        <v>67</v>
      </c>
      <c r="D55" s="19"/>
      <c r="E55" s="17" t="s">
        <v>18</v>
      </c>
      <c r="F55" s="20">
        <f t="shared" si="3"/>
        <v>14422.394333333335</v>
      </c>
      <c r="G55" s="21">
        <v>11668.341</v>
      </c>
      <c r="H55" s="21">
        <v>8821.5650000000005</v>
      </c>
      <c r="I55" s="21">
        <v>12648.785</v>
      </c>
      <c r="J55" s="21">
        <v>14713.311</v>
      </c>
      <c r="K55" s="21">
        <v>12956.446</v>
      </c>
      <c r="L55" s="21">
        <v>24461.31</v>
      </c>
      <c r="M55" s="21">
        <v>5849.4269999999997</v>
      </c>
    </row>
    <row r="56" spans="1:13" x14ac:dyDescent="0.25">
      <c r="A56" s="16" t="s">
        <v>15</v>
      </c>
      <c r="B56" s="17" t="s">
        <v>16</v>
      </c>
      <c r="C56" s="18" t="s">
        <v>68</v>
      </c>
      <c r="D56" s="19"/>
      <c r="E56" s="17" t="s">
        <v>18</v>
      </c>
      <c r="F56" s="20">
        <f t="shared" si="3"/>
        <v>14195.087</v>
      </c>
      <c r="G56" s="21">
        <v>297.35300000000001</v>
      </c>
      <c r="H56" s="21">
        <v>16.07</v>
      </c>
      <c r="I56" s="21">
        <v>14.868</v>
      </c>
      <c r="J56" s="21">
        <v>12153.23</v>
      </c>
      <c r="K56" s="21">
        <v>68.009</v>
      </c>
      <c r="L56" s="21">
        <v>19458.657999999999</v>
      </c>
      <c r="M56" s="21">
        <v>23058.594000000001</v>
      </c>
    </row>
    <row r="57" spans="1:13" x14ac:dyDescent="0.25">
      <c r="A57" s="16" t="s">
        <v>15</v>
      </c>
      <c r="B57" s="17" t="s">
        <v>16</v>
      </c>
      <c r="C57" s="18" t="s">
        <v>69</v>
      </c>
      <c r="D57" s="19"/>
      <c r="E57" s="17" t="s">
        <v>18</v>
      </c>
      <c r="F57" s="20">
        <f t="shared" si="3"/>
        <v>12694.146333333332</v>
      </c>
      <c r="G57" s="21">
        <v>4253.8249999999998</v>
      </c>
      <c r="H57" s="21">
        <v>3417.5189999999998</v>
      </c>
      <c r="I57" s="21">
        <v>6219.4520000000002</v>
      </c>
      <c r="J57" s="21">
        <v>14542.344999999999</v>
      </c>
      <c r="K57" s="21">
        <v>16606.53</v>
      </c>
      <c r="L57" s="21">
        <v>14524.391</v>
      </c>
      <c r="M57" s="21">
        <v>6951.518</v>
      </c>
    </row>
    <row r="58" spans="1:13" x14ac:dyDescent="0.25">
      <c r="A58" s="16" t="s">
        <v>15</v>
      </c>
      <c r="B58" s="17" t="s">
        <v>16</v>
      </c>
      <c r="C58" s="18" t="s">
        <v>70</v>
      </c>
      <c r="D58" s="19"/>
      <c r="E58" s="17" t="s">
        <v>18</v>
      </c>
      <c r="F58" s="20">
        <f t="shared" si="3"/>
        <v>12386.466999999999</v>
      </c>
      <c r="G58" s="21">
        <v>5980.1549999999997</v>
      </c>
      <c r="H58" s="21">
        <v>5133.375</v>
      </c>
      <c r="I58" s="21">
        <v>9558.6820000000007</v>
      </c>
      <c r="J58" s="21">
        <v>4457.2579999999998</v>
      </c>
      <c r="K58" s="21">
        <v>5265.55</v>
      </c>
      <c r="L58" s="21">
        <v>15292.527</v>
      </c>
      <c r="M58" s="21">
        <v>16601.324000000001</v>
      </c>
    </row>
    <row r="59" spans="1:13" x14ac:dyDescent="0.25">
      <c r="A59" s="16" t="s">
        <v>15</v>
      </c>
      <c r="B59" s="17" t="s">
        <v>16</v>
      </c>
      <c r="C59" s="18" t="s">
        <v>71</v>
      </c>
      <c r="D59" s="19"/>
      <c r="E59" s="17" t="s">
        <v>18</v>
      </c>
      <c r="F59" s="20">
        <f t="shared" si="3"/>
        <v>12352.452666666664</v>
      </c>
      <c r="G59" s="21">
        <v>186.68899999999999</v>
      </c>
      <c r="H59" s="21">
        <v>1066.7080000000001</v>
      </c>
      <c r="I59" s="21">
        <v>95.311000000000007</v>
      </c>
      <c r="J59" s="21">
        <v>223.59200000000001</v>
      </c>
      <c r="K59" s="21">
        <v>10487.004000000001</v>
      </c>
      <c r="L59" s="21">
        <v>24484.76</v>
      </c>
      <c r="M59" s="21">
        <v>2085.5940000000001</v>
      </c>
    </row>
    <row r="60" spans="1:13" x14ac:dyDescent="0.25">
      <c r="A60" s="16" t="s">
        <v>15</v>
      </c>
      <c r="B60" s="17" t="s">
        <v>16</v>
      </c>
      <c r="C60" s="18" t="s">
        <v>72</v>
      </c>
      <c r="D60" s="19"/>
      <c r="E60" s="17" t="s">
        <v>18</v>
      </c>
      <c r="F60" s="20">
        <f t="shared" si="3"/>
        <v>11205.902</v>
      </c>
      <c r="G60" s="21">
        <v>1490.68</v>
      </c>
      <c r="H60" s="21">
        <v>1012.477</v>
      </c>
      <c r="I60" s="21">
        <v>487.2</v>
      </c>
      <c r="J60" s="21">
        <v>1293.675</v>
      </c>
      <c r="K60" s="21">
        <v>6692.6239999999998</v>
      </c>
      <c r="L60" s="21">
        <v>17951.612000000001</v>
      </c>
      <c r="M60" s="21">
        <v>8973.4699999999993</v>
      </c>
    </row>
    <row r="61" spans="1:13" x14ac:dyDescent="0.25">
      <c r="A61" s="16" t="s">
        <v>15</v>
      </c>
      <c r="B61" s="17" t="s">
        <v>16</v>
      </c>
      <c r="C61" s="18" t="s">
        <v>73</v>
      </c>
      <c r="D61" s="19"/>
      <c r="E61" s="17" t="s">
        <v>18</v>
      </c>
      <c r="F61" s="20">
        <f t="shared" si="3"/>
        <v>10895.060666666666</v>
      </c>
      <c r="G61" s="21">
        <v>5308.9620000000004</v>
      </c>
      <c r="H61" s="21">
        <v>6510.1719999999996</v>
      </c>
      <c r="I61" s="21">
        <v>7792.3419999999996</v>
      </c>
      <c r="J61" s="21">
        <v>7735.3819999999996</v>
      </c>
      <c r="K61" s="21">
        <v>13310.427</v>
      </c>
      <c r="L61" s="21">
        <v>9942.884</v>
      </c>
      <c r="M61" s="21">
        <v>9431.8709999999992</v>
      </c>
    </row>
    <row r="62" spans="1:13" x14ac:dyDescent="0.25">
      <c r="A62" s="16" t="s">
        <v>15</v>
      </c>
      <c r="B62" s="17" t="s">
        <v>16</v>
      </c>
      <c r="C62" s="18" t="s">
        <v>74</v>
      </c>
      <c r="D62" s="19"/>
      <c r="E62" s="17" t="s">
        <v>18</v>
      </c>
      <c r="F62" s="20">
        <f t="shared" si="3"/>
        <v>10484.910999999998</v>
      </c>
      <c r="G62" s="21">
        <v>4782.0020000000004</v>
      </c>
      <c r="H62" s="21">
        <v>4292.4560000000001</v>
      </c>
      <c r="I62" s="21">
        <v>7884.9740000000002</v>
      </c>
      <c r="J62" s="21">
        <v>1696.07</v>
      </c>
      <c r="K62" s="21">
        <v>5728.8</v>
      </c>
      <c r="L62" s="21">
        <v>19077.241999999998</v>
      </c>
      <c r="M62" s="21">
        <v>6648.6909999999998</v>
      </c>
    </row>
    <row r="63" spans="1:13" x14ac:dyDescent="0.25">
      <c r="A63" s="16" t="s">
        <v>15</v>
      </c>
      <c r="B63" s="17" t="s">
        <v>16</v>
      </c>
      <c r="C63" s="18" t="s">
        <v>75</v>
      </c>
      <c r="D63" s="19"/>
      <c r="E63" s="17" t="s">
        <v>18</v>
      </c>
      <c r="F63" s="20">
        <f t="shared" si="3"/>
        <v>9764.7879999999986</v>
      </c>
      <c r="G63" s="21">
        <v>8468.4740000000002</v>
      </c>
      <c r="H63" s="21">
        <v>24228.627</v>
      </c>
      <c r="I63" s="21">
        <v>14149.064</v>
      </c>
      <c r="J63" s="21">
        <v>22781.683000000001</v>
      </c>
      <c r="K63" s="21">
        <v>19170.331999999999</v>
      </c>
      <c r="L63" s="21">
        <v>6702.2280000000001</v>
      </c>
      <c r="M63" s="21">
        <v>3421.8040000000001</v>
      </c>
    </row>
    <row r="64" spans="1:13" x14ac:dyDescent="0.25">
      <c r="A64" s="16" t="s">
        <v>15</v>
      </c>
      <c r="B64" s="17" t="s">
        <v>16</v>
      </c>
      <c r="C64" s="18" t="s">
        <v>76</v>
      </c>
      <c r="D64" s="19"/>
      <c r="E64" s="17" t="s">
        <v>18</v>
      </c>
      <c r="F64" s="20">
        <f t="shared" si="3"/>
        <v>9495.6353333333336</v>
      </c>
      <c r="G64" s="21">
        <v>4076.7370000000001</v>
      </c>
      <c r="H64" s="21">
        <v>1061.636</v>
      </c>
      <c r="I64" s="21">
        <v>5826.8969999999999</v>
      </c>
      <c r="J64" s="21">
        <v>720.35699999999997</v>
      </c>
      <c r="K64" s="21">
        <v>5121.4840000000004</v>
      </c>
      <c r="L64" s="21">
        <v>10729.663</v>
      </c>
      <c r="M64" s="21">
        <v>12635.759</v>
      </c>
    </row>
    <row r="65" spans="1:13" x14ac:dyDescent="0.25">
      <c r="A65" s="16" t="s">
        <v>15</v>
      </c>
      <c r="B65" s="17" t="s">
        <v>16</v>
      </c>
      <c r="C65" s="18" t="s">
        <v>77</v>
      </c>
      <c r="D65" s="19"/>
      <c r="E65" s="17" t="s">
        <v>18</v>
      </c>
      <c r="F65" s="20">
        <f t="shared" si="3"/>
        <v>8491.836666666668</v>
      </c>
      <c r="G65" s="21">
        <v>2186.509</v>
      </c>
      <c r="H65" s="21">
        <v>622.72199999999998</v>
      </c>
      <c r="I65" s="21">
        <v>833.77700000000004</v>
      </c>
      <c r="J65" s="21">
        <v>2893.3429999999998</v>
      </c>
      <c r="K65" s="21">
        <v>2176.3530000000001</v>
      </c>
      <c r="L65" s="21">
        <v>4086.3679999999999</v>
      </c>
      <c r="M65" s="21">
        <v>19212.789000000001</v>
      </c>
    </row>
    <row r="66" spans="1:13" x14ac:dyDescent="0.25">
      <c r="A66" s="16" t="s">
        <v>15</v>
      </c>
      <c r="B66" s="17" t="s">
        <v>16</v>
      </c>
      <c r="C66" s="18" t="s">
        <v>78</v>
      </c>
      <c r="D66" s="19"/>
      <c r="E66" s="17" t="s">
        <v>18</v>
      </c>
      <c r="F66" s="20">
        <f t="shared" si="3"/>
        <v>8466.3680000000004</v>
      </c>
      <c r="G66" s="21">
        <v>3494.6280000000002</v>
      </c>
      <c r="H66" s="21">
        <v>8314.8289999999997</v>
      </c>
      <c r="I66" s="21">
        <v>3682.5349999999999</v>
      </c>
      <c r="J66" s="21">
        <v>11255.246999999999</v>
      </c>
      <c r="K66" s="21">
        <v>3866.1120000000001</v>
      </c>
      <c r="L66" s="21">
        <v>14070.281000000001</v>
      </c>
      <c r="M66" s="21">
        <v>7462.7110000000002</v>
      </c>
    </row>
    <row r="67" spans="1:13" x14ac:dyDescent="0.25">
      <c r="A67" s="16" t="s">
        <v>15</v>
      </c>
      <c r="B67" s="17" t="s">
        <v>16</v>
      </c>
      <c r="C67" s="18" t="s">
        <v>79</v>
      </c>
      <c r="D67" s="19"/>
      <c r="E67" s="17" t="s">
        <v>18</v>
      </c>
      <c r="F67" s="20">
        <f t="shared" si="3"/>
        <v>8263.1616666666669</v>
      </c>
      <c r="G67" s="21">
        <v>7709.2129999999997</v>
      </c>
      <c r="H67" s="21">
        <v>5124.9440000000004</v>
      </c>
      <c r="I67" s="21">
        <v>4205.3890000000001</v>
      </c>
      <c r="J67" s="21">
        <v>4137.1239999999998</v>
      </c>
      <c r="K67" s="21">
        <v>4533.7849999999999</v>
      </c>
      <c r="L67" s="21">
        <v>6041.7079999999996</v>
      </c>
      <c r="M67" s="21">
        <v>14213.992</v>
      </c>
    </row>
    <row r="68" spans="1:13" x14ac:dyDescent="0.25">
      <c r="A68" s="16" t="s">
        <v>15</v>
      </c>
      <c r="B68" s="17" t="s">
        <v>16</v>
      </c>
      <c r="C68" s="18" t="s">
        <v>80</v>
      </c>
      <c r="D68" s="19"/>
      <c r="E68" s="17" t="s">
        <v>18</v>
      </c>
      <c r="F68" s="20">
        <f t="shared" si="3"/>
        <v>8147.7169999999996</v>
      </c>
      <c r="G68" s="21">
        <v>14763.364</v>
      </c>
      <c r="H68" s="21">
        <v>11141.698</v>
      </c>
      <c r="I68" s="21">
        <v>9728.2950000000001</v>
      </c>
      <c r="J68" s="21">
        <v>2933.5079999999998</v>
      </c>
      <c r="K68" s="21">
        <v>2379.5970000000002</v>
      </c>
      <c r="L68" s="21">
        <v>11804.72</v>
      </c>
      <c r="M68" s="21">
        <v>10258.834000000001</v>
      </c>
    </row>
    <row r="69" spans="1:13" x14ac:dyDescent="0.25">
      <c r="A69" s="16" t="s">
        <v>15</v>
      </c>
      <c r="B69" s="17" t="s">
        <v>16</v>
      </c>
      <c r="C69" s="18" t="s">
        <v>81</v>
      </c>
      <c r="D69" s="19"/>
      <c r="E69" s="17" t="s">
        <v>18</v>
      </c>
      <c r="F69" s="20">
        <f t="shared" si="3"/>
        <v>6812.6893333333328</v>
      </c>
      <c r="G69" s="21">
        <v>4112.5600000000004</v>
      </c>
      <c r="H69" s="21">
        <v>19032.482</v>
      </c>
      <c r="I69" s="21">
        <v>13924.532999999999</v>
      </c>
      <c r="J69" s="21">
        <v>9751.6110000000008</v>
      </c>
      <c r="K69" s="21">
        <v>8849.2489999999998</v>
      </c>
      <c r="L69" s="21">
        <v>8933.19</v>
      </c>
      <c r="M69" s="21">
        <v>2655.6289999999999</v>
      </c>
    </row>
    <row r="70" spans="1:13" x14ac:dyDescent="0.25">
      <c r="A70" s="16" t="s">
        <v>15</v>
      </c>
      <c r="B70" s="17" t="s">
        <v>16</v>
      </c>
      <c r="C70" s="18" t="s">
        <v>82</v>
      </c>
      <c r="D70" s="19"/>
      <c r="E70" s="17" t="s">
        <v>18</v>
      </c>
      <c r="F70" s="20">
        <f t="shared" si="3"/>
        <v>6458.1259999999993</v>
      </c>
      <c r="G70" s="21">
        <v>19328.407999999999</v>
      </c>
      <c r="H70" s="21">
        <v>18804.542000000001</v>
      </c>
      <c r="I70" s="21">
        <v>14880.575000000001</v>
      </c>
      <c r="J70" s="21">
        <v>15069.187</v>
      </c>
      <c r="K70" s="21">
        <v>2561.3620000000001</v>
      </c>
      <c r="L70" s="21">
        <v>13499.097</v>
      </c>
      <c r="M70" s="21">
        <v>3313.9189999999999</v>
      </c>
    </row>
    <row r="71" spans="1:13" x14ac:dyDescent="0.25">
      <c r="A71" s="16" t="s">
        <v>15</v>
      </c>
      <c r="B71" s="17" t="s">
        <v>16</v>
      </c>
      <c r="C71" s="18" t="s">
        <v>83</v>
      </c>
      <c r="D71" s="19"/>
      <c r="E71" s="17" t="s">
        <v>18</v>
      </c>
      <c r="F71" s="20">
        <f t="shared" ref="F71:F134" si="4">SUM(K71:M71)/3</f>
        <v>6087.3506666666663</v>
      </c>
      <c r="G71" s="21">
        <v>8760.4539999999997</v>
      </c>
      <c r="H71" s="21">
        <v>4520.9059999999999</v>
      </c>
      <c r="I71" s="21">
        <v>7230.6880000000001</v>
      </c>
      <c r="J71" s="21">
        <v>3974.2939999999999</v>
      </c>
      <c r="K71" s="21">
        <v>5242.3819999999996</v>
      </c>
      <c r="L71" s="21">
        <v>7630.8379999999997</v>
      </c>
      <c r="M71" s="21">
        <v>5388.8320000000003</v>
      </c>
    </row>
    <row r="72" spans="1:13" x14ac:dyDescent="0.25">
      <c r="A72" s="16" t="s">
        <v>15</v>
      </c>
      <c r="B72" s="17" t="s">
        <v>16</v>
      </c>
      <c r="C72" s="18" t="s">
        <v>84</v>
      </c>
      <c r="D72" s="19"/>
      <c r="E72" s="17" t="s">
        <v>18</v>
      </c>
      <c r="F72" s="20">
        <f t="shared" si="4"/>
        <v>5497.3519999999999</v>
      </c>
      <c r="G72" s="21">
        <v>68.442999999999998</v>
      </c>
      <c r="H72" s="21">
        <v>288.88600000000002</v>
      </c>
      <c r="I72" s="21">
        <v>122.015</v>
      </c>
      <c r="J72" s="21">
        <v>87.504000000000005</v>
      </c>
      <c r="K72" s="21">
        <v>6936.4539999999997</v>
      </c>
      <c r="L72" s="21">
        <v>9420.0349999999999</v>
      </c>
      <c r="M72" s="21">
        <v>135.56700000000001</v>
      </c>
    </row>
    <row r="73" spans="1:13" x14ac:dyDescent="0.25">
      <c r="A73" s="16" t="s">
        <v>15</v>
      </c>
      <c r="B73" s="17" t="s">
        <v>16</v>
      </c>
      <c r="C73" s="18" t="s">
        <v>85</v>
      </c>
      <c r="D73" s="19"/>
      <c r="E73" s="17" t="s">
        <v>18</v>
      </c>
      <c r="F73" s="20">
        <f t="shared" si="4"/>
        <v>5015.5746666666664</v>
      </c>
      <c r="G73" s="21">
        <v>9932.9809999999998</v>
      </c>
      <c r="H73" s="21">
        <v>4276.53</v>
      </c>
      <c r="I73" s="21">
        <v>2252.4279999999999</v>
      </c>
      <c r="J73" s="21">
        <v>5608.7120000000004</v>
      </c>
      <c r="K73" s="21">
        <v>4501.6880000000001</v>
      </c>
      <c r="L73" s="21">
        <v>8119.2039999999997</v>
      </c>
      <c r="M73" s="21">
        <v>2425.8319999999999</v>
      </c>
    </row>
    <row r="74" spans="1:13" x14ac:dyDescent="0.25">
      <c r="A74" s="16" t="s">
        <v>15</v>
      </c>
      <c r="B74" s="17" t="s">
        <v>16</v>
      </c>
      <c r="C74" s="18" t="s">
        <v>86</v>
      </c>
      <c r="D74" s="19"/>
      <c r="E74" s="17" t="s">
        <v>18</v>
      </c>
      <c r="F74" s="20">
        <f t="shared" si="4"/>
        <v>4456.9923333333327</v>
      </c>
      <c r="G74" s="21">
        <v>476.83699999999999</v>
      </c>
      <c r="H74" s="21">
        <v>391.846</v>
      </c>
      <c r="I74" s="21">
        <v>4599.3019999999997</v>
      </c>
      <c r="J74" s="21">
        <v>12274.588</v>
      </c>
      <c r="K74" s="21">
        <v>1331.4469999999999</v>
      </c>
      <c r="L74" s="21">
        <v>5349.308</v>
      </c>
      <c r="M74" s="21">
        <v>6690.2219999999998</v>
      </c>
    </row>
    <row r="75" spans="1:13" x14ac:dyDescent="0.25">
      <c r="A75" s="16" t="s">
        <v>15</v>
      </c>
      <c r="B75" s="17" t="s">
        <v>16</v>
      </c>
      <c r="C75" s="18" t="s">
        <v>87</v>
      </c>
      <c r="D75" s="19"/>
      <c r="E75" s="17" t="s">
        <v>18</v>
      </c>
      <c r="F75" s="20">
        <f t="shared" si="4"/>
        <v>3599.9163333333331</v>
      </c>
      <c r="G75" s="21">
        <v>718.51</v>
      </c>
      <c r="H75" s="21">
        <v>1069.001</v>
      </c>
      <c r="I75" s="21">
        <v>1097.635</v>
      </c>
      <c r="J75" s="21">
        <v>1940.2180000000001</v>
      </c>
      <c r="K75" s="21">
        <v>3697.7469999999998</v>
      </c>
      <c r="L75" s="21">
        <v>1460.106</v>
      </c>
      <c r="M75" s="21">
        <v>5641.8959999999997</v>
      </c>
    </row>
    <row r="76" spans="1:13" x14ac:dyDescent="0.25">
      <c r="A76" s="16" t="s">
        <v>15</v>
      </c>
      <c r="B76" s="17" t="s">
        <v>16</v>
      </c>
      <c r="C76" s="18" t="s">
        <v>88</v>
      </c>
      <c r="D76" s="19"/>
      <c r="E76" s="17" t="s">
        <v>18</v>
      </c>
      <c r="F76" s="20">
        <f t="shared" si="4"/>
        <v>3479.644666666667</v>
      </c>
      <c r="G76" s="21">
        <v>140.399</v>
      </c>
      <c r="H76" s="21">
        <v>2118.7310000000002</v>
      </c>
      <c r="I76" s="21">
        <v>10924.654</v>
      </c>
      <c r="J76" s="21">
        <v>7328.1390000000001</v>
      </c>
      <c r="K76" s="21">
        <v>6672.2160000000003</v>
      </c>
      <c r="L76" s="21">
        <v>2566.0590000000002</v>
      </c>
      <c r="M76" s="21">
        <v>1200.6590000000001</v>
      </c>
    </row>
    <row r="77" spans="1:13" x14ac:dyDescent="0.25">
      <c r="A77" s="16" t="s">
        <v>15</v>
      </c>
      <c r="B77" s="17" t="s">
        <v>16</v>
      </c>
      <c r="C77" s="18" t="s">
        <v>89</v>
      </c>
      <c r="D77" s="19"/>
      <c r="E77" s="17" t="s">
        <v>18</v>
      </c>
      <c r="F77" s="20">
        <f t="shared" si="4"/>
        <v>3095.0153333333333</v>
      </c>
      <c r="G77" s="21">
        <v>5549.7079999999996</v>
      </c>
      <c r="H77" s="21">
        <v>2516.9250000000002</v>
      </c>
      <c r="I77" s="21">
        <v>3745.0630000000001</v>
      </c>
      <c r="J77" s="21">
        <v>3217.942</v>
      </c>
      <c r="K77" s="21">
        <v>1537.8589999999999</v>
      </c>
      <c r="L77" s="21">
        <v>5899.9369999999999</v>
      </c>
      <c r="M77" s="21">
        <v>1847.25</v>
      </c>
    </row>
    <row r="78" spans="1:13" x14ac:dyDescent="0.25">
      <c r="A78" s="16" t="s">
        <v>15</v>
      </c>
      <c r="B78" s="17" t="s">
        <v>16</v>
      </c>
      <c r="C78" s="18" t="s">
        <v>90</v>
      </c>
      <c r="D78" s="19"/>
      <c r="E78" s="17" t="s">
        <v>18</v>
      </c>
      <c r="F78" s="20">
        <f t="shared" si="4"/>
        <v>2962.4839999999999</v>
      </c>
      <c r="G78" s="21">
        <v>16375.174000000001</v>
      </c>
      <c r="H78" s="21">
        <v>10439.996999999999</v>
      </c>
      <c r="I78" s="21">
        <v>23310.985000000001</v>
      </c>
      <c r="J78" s="21">
        <v>16666.227999999999</v>
      </c>
      <c r="K78" s="21">
        <v>1217.5229999999999</v>
      </c>
      <c r="L78" s="21">
        <v>1610.787</v>
      </c>
      <c r="M78" s="21">
        <v>6059.1419999999998</v>
      </c>
    </row>
    <row r="79" spans="1:13" x14ac:dyDescent="0.25">
      <c r="A79" s="16" t="s">
        <v>15</v>
      </c>
      <c r="B79" s="17" t="s">
        <v>16</v>
      </c>
      <c r="C79" s="18" t="s">
        <v>91</v>
      </c>
      <c r="D79" s="19"/>
      <c r="E79" s="17" t="s">
        <v>18</v>
      </c>
      <c r="F79" s="20">
        <f t="shared" si="4"/>
        <v>2899.6416666666664</v>
      </c>
      <c r="G79" s="21">
        <v>1143.434</v>
      </c>
      <c r="H79" s="21">
        <v>972.27599999999995</v>
      </c>
      <c r="I79" s="21">
        <v>409.435</v>
      </c>
      <c r="J79" s="21">
        <v>394.58800000000002</v>
      </c>
      <c r="K79" s="21">
        <v>835.53800000000001</v>
      </c>
      <c r="L79" s="21">
        <v>3035.277</v>
      </c>
      <c r="M79" s="21">
        <v>4828.1099999999997</v>
      </c>
    </row>
    <row r="80" spans="1:13" x14ac:dyDescent="0.25">
      <c r="A80" s="16" t="s">
        <v>15</v>
      </c>
      <c r="B80" s="17" t="s">
        <v>16</v>
      </c>
      <c r="C80" s="18" t="s">
        <v>92</v>
      </c>
      <c r="D80" s="19"/>
      <c r="E80" s="17" t="s">
        <v>18</v>
      </c>
      <c r="F80" s="20">
        <f t="shared" si="4"/>
        <v>2802.2366666666662</v>
      </c>
      <c r="G80" s="21">
        <v>10771.663</v>
      </c>
      <c r="H80" s="21">
        <v>1908.0070000000001</v>
      </c>
      <c r="I80" s="21">
        <v>1052.07</v>
      </c>
      <c r="J80" s="21">
        <v>573.10599999999999</v>
      </c>
      <c r="K80" s="21">
        <v>1700.395</v>
      </c>
      <c r="L80" s="21">
        <v>270.84699999999998</v>
      </c>
      <c r="M80" s="21">
        <v>6435.4679999999998</v>
      </c>
    </row>
    <row r="81" spans="1:13" x14ac:dyDescent="0.25">
      <c r="A81" s="16" t="s">
        <v>15</v>
      </c>
      <c r="B81" s="17" t="s">
        <v>16</v>
      </c>
      <c r="C81" s="18" t="s">
        <v>93</v>
      </c>
      <c r="D81" s="19"/>
      <c r="E81" s="17" t="s">
        <v>18</v>
      </c>
      <c r="F81" s="20">
        <f t="shared" si="4"/>
        <v>2666.7403333333332</v>
      </c>
      <c r="G81" s="21">
        <v>0.38800000000000001</v>
      </c>
      <c r="H81" s="21">
        <v>3269.902</v>
      </c>
      <c r="I81" s="21" t="s">
        <v>64</v>
      </c>
      <c r="J81" s="21">
        <v>7.359</v>
      </c>
      <c r="K81" s="21">
        <v>4.9000000000000002E-2</v>
      </c>
      <c r="L81" s="21">
        <v>8000.1719999999996</v>
      </c>
      <c r="M81" s="21" t="s">
        <v>64</v>
      </c>
    </row>
    <row r="82" spans="1:13" x14ac:dyDescent="0.25">
      <c r="A82" s="16" t="s">
        <v>15</v>
      </c>
      <c r="B82" s="17" t="s">
        <v>16</v>
      </c>
      <c r="C82" s="18" t="s">
        <v>94</v>
      </c>
      <c r="D82" s="19"/>
      <c r="E82" s="17" t="s">
        <v>18</v>
      </c>
      <c r="F82" s="20">
        <f t="shared" si="4"/>
        <v>2657.2153333333331</v>
      </c>
      <c r="G82" s="21" t="s">
        <v>64</v>
      </c>
      <c r="H82" s="21" t="s">
        <v>64</v>
      </c>
      <c r="I82" s="21">
        <v>0.41599999999999998</v>
      </c>
      <c r="J82" s="21" t="s">
        <v>64</v>
      </c>
      <c r="K82" s="21">
        <v>3744.0970000000002</v>
      </c>
      <c r="L82" s="21">
        <v>3859.223</v>
      </c>
      <c r="M82" s="21">
        <v>368.32600000000002</v>
      </c>
    </row>
    <row r="83" spans="1:13" x14ac:dyDescent="0.25">
      <c r="A83" s="16" t="s">
        <v>15</v>
      </c>
      <c r="B83" s="17" t="s">
        <v>16</v>
      </c>
      <c r="C83" s="18" t="s">
        <v>95</v>
      </c>
      <c r="D83" s="19"/>
      <c r="E83" s="17" t="s">
        <v>18</v>
      </c>
      <c r="F83" s="20">
        <f t="shared" si="4"/>
        <v>2566.9053333333336</v>
      </c>
      <c r="G83" s="21">
        <v>884.19399999999996</v>
      </c>
      <c r="H83" s="21">
        <v>7833.3850000000002</v>
      </c>
      <c r="I83" s="21">
        <v>10968.456</v>
      </c>
      <c r="J83" s="21">
        <v>5968.0529999999999</v>
      </c>
      <c r="K83" s="21">
        <v>1302.2560000000001</v>
      </c>
      <c r="L83" s="21">
        <v>3365.7629999999999</v>
      </c>
      <c r="M83" s="21">
        <v>3032.6970000000001</v>
      </c>
    </row>
    <row r="84" spans="1:13" x14ac:dyDescent="0.25">
      <c r="A84" s="16" t="s">
        <v>15</v>
      </c>
      <c r="B84" s="17" t="s">
        <v>16</v>
      </c>
      <c r="C84" s="18" t="s">
        <v>96</v>
      </c>
      <c r="D84" s="19"/>
      <c r="E84" s="17" t="s">
        <v>18</v>
      </c>
      <c r="F84" s="20">
        <f t="shared" si="4"/>
        <v>2410.3366666666666</v>
      </c>
      <c r="G84" s="21">
        <v>2214.1370000000002</v>
      </c>
      <c r="H84" s="21">
        <v>3060.0619999999999</v>
      </c>
      <c r="I84" s="21">
        <v>2178.1390000000001</v>
      </c>
      <c r="J84" s="21">
        <v>2633.6370000000002</v>
      </c>
      <c r="K84" s="21">
        <v>1853.499</v>
      </c>
      <c r="L84" s="21">
        <v>2553.3339999999998</v>
      </c>
      <c r="M84" s="21">
        <v>2824.1770000000001</v>
      </c>
    </row>
    <row r="85" spans="1:13" x14ac:dyDescent="0.25">
      <c r="A85" s="16" t="s">
        <v>15</v>
      </c>
      <c r="B85" s="17" t="s">
        <v>16</v>
      </c>
      <c r="C85" s="18" t="s">
        <v>97</v>
      </c>
      <c r="D85" s="19"/>
      <c r="E85" s="17" t="s">
        <v>18</v>
      </c>
      <c r="F85" s="20">
        <f t="shared" si="4"/>
        <v>2261.1643333333336</v>
      </c>
      <c r="G85" s="21">
        <v>123.298</v>
      </c>
      <c r="H85" s="21" t="s">
        <v>64</v>
      </c>
      <c r="I85" s="21">
        <v>17269.409</v>
      </c>
      <c r="J85" s="21">
        <v>4009.902</v>
      </c>
      <c r="K85" s="21">
        <v>1006.284</v>
      </c>
      <c r="L85" s="21">
        <v>430.18599999999998</v>
      </c>
      <c r="M85" s="21">
        <v>5347.0230000000001</v>
      </c>
    </row>
    <row r="86" spans="1:13" x14ac:dyDescent="0.25">
      <c r="A86" s="16" t="s">
        <v>15</v>
      </c>
      <c r="B86" s="17" t="s">
        <v>16</v>
      </c>
      <c r="C86" s="18" t="s">
        <v>98</v>
      </c>
      <c r="D86" s="19"/>
      <c r="E86" s="17" t="s">
        <v>18</v>
      </c>
      <c r="F86" s="20">
        <f t="shared" si="4"/>
        <v>2243.8823333333335</v>
      </c>
      <c r="G86" s="21">
        <v>200.398</v>
      </c>
      <c r="H86" s="21">
        <v>212.374</v>
      </c>
      <c r="I86" s="21">
        <v>462.62200000000001</v>
      </c>
      <c r="J86" s="21">
        <v>1237.42</v>
      </c>
      <c r="K86" s="21">
        <v>27.710999999999999</v>
      </c>
      <c r="L86" s="21">
        <v>6601.7489999999998</v>
      </c>
      <c r="M86" s="21">
        <v>102.187</v>
      </c>
    </row>
    <row r="87" spans="1:13" x14ac:dyDescent="0.25">
      <c r="A87" s="16" t="s">
        <v>15</v>
      </c>
      <c r="B87" s="17" t="s">
        <v>16</v>
      </c>
      <c r="C87" s="18" t="s">
        <v>99</v>
      </c>
      <c r="D87" s="19"/>
      <c r="E87" s="17" t="s">
        <v>18</v>
      </c>
      <c r="F87" s="20">
        <f t="shared" si="4"/>
        <v>2166.8919999999998</v>
      </c>
      <c r="G87" s="21">
        <v>1174.8679999999999</v>
      </c>
      <c r="H87" s="21">
        <v>1030.258</v>
      </c>
      <c r="I87" s="21">
        <v>2578.1660000000002</v>
      </c>
      <c r="J87" s="21">
        <v>4776.3379999999997</v>
      </c>
      <c r="K87" s="21">
        <v>458.63400000000001</v>
      </c>
      <c r="L87" s="21">
        <v>2095.471</v>
      </c>
      <c r="M87" s="21">
        <v>3946.5709999999999</v>
      </c>
    </row>
    <row r="88" spans="1:13" x14ac:dyDescent="0.25">
      <c r="A88" s="16" t="s">
        <v>15</v>
      </c>
      <c r="B88" s="17" t="s">
        <v>16</v>
      </c>
      <c r="C88" s="18" t="s">
        <v>100</v>
      </c>
      <c r="D88" s="19"/>
      <c r="E88" s="17" t="s">
        <v>18</v>
      </c>
      <c r="F88" s="20">
        <f t="shared" si="4"/>
        <v>2148.4706666666666</v>
      </c>
      <c r="G88" s="21">
        <v>1577.8119999999999</v>
      </c>
      <c r="H88" s="21">
        <v>1568.2139999999999</v>
      </c>
      <c r="I88" s="21">
        <v>14750.929</v>
      </c>
      <c r="J88" s="21">
        <v>5112.817</v>
      </c>
      <c r="K88" s="21">
        <v>964.81899999999996</v>
      </c>
      <c r="L88" s="21">
        <v>5289.0889999999999</v>
      </c>
      <c r="M88" s="21">
        <v>191.50399999999999</v>
      </c>
    </row>
    <row r="89" spans="1:13" x14ac:dyDescent="0.25">
      <c r="A89" s="16" t="s">
        <v>15</v>
      </c>
      <c r="B89" s="17" t="s">
        <v>16</v>
      </c>
      <c r="C89" s="18" t="s">
        <v>101</v>
      </c>
      <c r="D89" s="19"/>
      <c r="E89" s="17" t="s">
        <v>18</v>
      </c>
      <c r="F89" s="20">
        <f t="shared" si="4"/>
        <v>1704.8996666666669</v>
      </c>
      <c r="G89" s="21">
        <v>10369.157999999999</v>
      </c>
      <c r="H89" s="21">
        <v>3505.1669999999999</v>
      </c>
      <c r="I89" s="21">
        <v>3079.8719999999998</v>
      </c>
      <c r="J89" s="21">
        <v>2028.28</v>
      </c>
      <c r="K89" s="21">
        <v>1036.19</v>
      </c>
      <c r="L89" s="21">
        <v>1930.634</v>
      </c>
      <c r="M89" s="21">
        <v>2147.875</v>
      </c>
    </row>
    <row r="90" spans="1:13" x14ac:dyDescent="0.25">
      <c r="A90" s="16" t="s">
        <v>15</v>
      </c>
      <c r="B90" s="17" t="s">
        <v>16</v>
      </c>
      <c r="C90" s="18" t="s">
        <v>102</v>
      </c>
      <c r="D90" s="19"/>
      <c r="E90" s="17" t="s">
        <v>18</v>
      </c>
      <c r="F90" s="20">
        <f t="shared" si="4"/>
        <v>1574.3096666666668</v>
      </c>
      <c r="G90" s="21">
        <v>322.32400000000001</v>
      </c>
      <c r="H90" s="21">
        <v>282.75400000000002</v>
      </c>
      <c r="I90" s="21">
        <v>918.00099999999998</v>
      </c>
      <c r="J90" s="21">
        <v>568.63900000000001</v>
      </c>
      <c r="K90" s="21">
        <v>592.03800000000001</v>
      </c>
      <c r="L90" s="21">
        <v>830.09199999999998</v>
      </c>
      <c r="M90" s="21">
        <v>3300.799</v>
      </c>
    </row>
    <row r="91" spans="1:13" x14ac:dyDescent="0.25">
      <c r="A91" s="16" t="s">
        <v>15</v>
      </c>
      <c r="B91" s="17" t="s">
        <v>16</v>
      </c>
      <c r="C91" s="18" t="s">
        <v>103</v>
      </c>
      <c r="D91" s="19"/>
      <c r="E91" s="17" t="s">
        <v>18</v>
      </c>
      <c r="F91" s="20">
        <f t="shared" si="4"/>
        <v>1504.0573333333334</v>
      </c>
      <c r="G91" s="21">
        <v>3552.326</v>
      </c>
      <c r="H91" s="21">
        <v>9001.4060000000009</v>
      </c>
      <c r="I91" s="21">
        <v>13932.052</v>
      </c>
      <c r="J91" s="21">
        <v>10238.779</v>
      </c>
      <c r="K91" s="21">
        <v>2146.3870000000002</v>
      </c>
      <c r="L91" s="21">
        <v>1317.8150000000001</v>
      </c>
      <c r="M91" s="21">
        <v>1047.97</v>
      </c>
    </row>
    <row r="92" spans="1:13" x14ac:dyDescent="0.25">
      <c r="A92" s="16" t="s">
        <v>15</v>
      </c>
      <c r="B92" s="17" t="s">
        <v>16</v>
      </c>
      <c r="C92" s="18" t="s">
        <v>104</v>
      </c>
      <c r="D92" s="19"/>
      <c r="E92" s="17" t="s">
        <v>18</v>
      </c>
      <c r="F92" s="20">
        <f t="shared" si="4"/>
        <v>1457.2293333333334</v>
      </c>
      <c r="G92" s="21">
        <v>52.703000000000003</v>
      </c>
      <c r="H92" s="21">
        <v>1.7170000000000001</v>
      </c>
      <c r="I92" s="21">
        <v>795.82799999999997</v>
      </c>
      <c r="J92" s="21">
        <v>3.5059999999999998</v>
      </c>
      <c r="K92" s="21">
        <v>1932.0070000000001</v>
      </c>
      <c r="L92" s="21">
        <v>1357.0219999999999</v>
      </c>
      <c r="M92" s="21">
        <v>1082.6590000000001</v>
      </c>
    </row>
    <row r="93" spans="1:13" x14ac:dyDescent="0.25">
      <c r="A93" s="16" t="s">
        <v>15</v>
      </c>
      <c r="B93" s="17" t="s">
        <v>16</v>
      </c>
      <c r="C93" s="18" t="s">
        <v>105</v>
      </c>
      <c r="D93" s="19"/>
      <c r="E93" s="17" t="s">
        <v>18</v>
      </c>
      <c r="F93" s="20">
        <f t="shared" si="4"/>
        <v>1356.9283333333333</v>
      </c>
      <c r="G93" s="21">
        <v>2.9390000000000001</v>
      </c>
      <c r="H93" s="21">
        <v>493.935</v>
      </c>
      <c r="I93" s="21">
        <v>279.77499999999998</v>
      </c>
      <c r="J93" s="21">
        <v>887.32299999999998</v>
      </c>
      <c r="K93" s="21">
        <v>0.39700000000000002</v>
      </c>
      <c r="L93" s="21" t="s">
        <v>64</v>
      </c>
      <c r="M93" s="21">
        <v>4070.3879999999999</v>
      </c>
    </row>
    <row r="94" spans="1:13" x14ac:dyDescent="0.25">
      <c r="A94" s="16" t="s">
        <v>15</v>
      </c>
      <c r="B94" s="17" t="s">
        <v>16</v>
      </c>
      <c r="C94" s="18" t="s">
        <v>106</v>
      </c>
      <c r="D94" s="19"/>
      <c r="E94" s="17" t="s">
        <v>18</v>
      </c>
      <c r="F94" s="20">
        <f t="shared" si="4"/>
        <v>1252.8743333333332</v>
      </c>
      <c r="G94" s="21">
        <v>349.81900000000002</v>
      </c>
      <c r="H94" s="21">
        <v>523.53099999999995</v>
      </c>
      <c r="I94" s="21">
        <v>1563.499</v>
      </c>
      <c r="J94" s="21">
        <v>477.79599999999999</v>
      </c>
      <c r="K94" s="21">
        <v>656.06899999999996</v>
      </c>
      <c r="L94" s="21">
        <v>757.62599999999998</v>
      </c>
      <c r="M94" s="21">
        <v>2344.9279999999999</v>
      </c>
    </row>
    <row r="95" spans="1:13" x14ac:dyDescent="0.25">
      <c r="A95" s="16" t="s">
        <v>15</v>
      </c>
      <c r="B95" s="17" t="s">
        <v>16</v>
      </c>
      <c r="C95" s="18" t="s">
        <v>107</v>
      </c>
      <c r="D95" s="19"/>
      <c r="E95" s="17" t="s">
        <v>18</v>
      </c>
      <c r="F95" s="20">
        <f t="shared" si="4"/>
        <v>1192.0250000000001</v>
      </c>
      <c r="G95" s="21" t="s">
        <v>64</v>
      </c>
      <c r="H95" s="21">
        <v>1.9750000000000001</v>
      </c>
      <c r="I95" s="21" t="s">
        <v>64</v>
      </c>
      <c r="J95" s="21">
        <v>498.05399999999997</v>
      </c>
      <c r="K95" s="21">
        <v>647.90200000000004</v>
      </c>
      <c r="L95" s="21">
        <v>2046.3420000000001</v>
      </c>
      <c r="M95" s="21">
        <v>881.83100000000002</v>
      </c>
    </row>
    <row r="96" spans="1:13" x14ac:dyDescent="0.25">
      <c r="A96" s="16" t="s">
        <v>15</v>
      </c>
      <c r="B96" s="17" t="s">
        <v>16</v>
      </c>
      <c r="C96" s="18" t="s">
        <v>108</v>
      </c>
      <c r="D96" s="19"/>
      <c r="E96" s="17" t="s">
        <v>18</v>
      </c>
      <c r="F96" s="20">
        <f t="shared" si="4"/>
        <v>1117.3689999999999</v>
      </c>
      <c r="G96" s="21">
        <v>3436.576</v>
      </c>
      <c r="H96" s="21">
        <v>3621.2159999999999</v>
      </c>
      <c r="I96" s="21">
        <v>1581.124</v>
      </c>
      <c r="J96" s="21">
        <v>2023.704</v>
      </c>
      <c r="K96" s="21">
        <v>781.24599999999998</v>
      </c>
      <c r="L96" s="21">
        <v>1224.5999999999999</v>
      </c>
      <c r="M96" s="21">
        <v>1346.261</v>
      </c>
    </row>
    <row r="97" spans="1:13" x14ac:dyDescent="0.25">
      <c r="A97" s="16" t="s">
        <v>15</v>
      </c>
      <c r="B97" s="17" t="s">
        <v>16</v>
      </c>
      <c r="C97" s="18" t="s">
        <v>109</v>
      </c>
      <c r="D97" s="19"/>
      <c r="E97" s="17" t="s">
        <v>18</v>
      </c>
      <c r="F97" s="20">
        <f t="shared" si="4"/>
        <v>937.32299999999998</v>
      </c>
      <c r="G97" s="21">
        <v>1635.5740000000001</v>
      </c>
      <c r="H97" s="21">
        <v>2643.0259999999998</v>
      </c>
      <c r="I97" s="21">
        <v>1514.6679999999999</v>
      </c>
      <c r="J97" s="21">
        <v>5779.12</v>
      </c>
      <c r="K97" s="21">
        <v>2510.3470000000002</v>
      </c>
      <c r="L97" s="21">
        <v>108.852</v>
      </c>
      <c r="M97" s="21">
        <v>192.77</v>
      </c>
    </row>
    <row r="98" spans="1:13" x14ac:dyDescent="0.25">
      <c r="A98" s="16" t="s">
        <v>15</v>
      </c>
      <c r="B98" s="17" t="s">
        <v>16</v>
      </c>
      <c r="C98" s="18" t="s">
        <v>110</v>
      </c>
      <c r="D98" s="19"/>
      <c r="E98" s="17" t="s">
        <v>18</v>
      </c>
      <c r="F98" s="20">
        <f t="shared" si="4"/>
        <v>923.42866666666669</v>
      </c>
      <c r="G98" s="21">
        <v>143.97300000000001</v>
      </c>
      <c r="H98" s="21">
        <v>690.226</v>
      </c>
      <c r="I98" s="21">
        <v>2775.1689999999999</v>
      </c>
      <c r="J98" s="21">
        <v>1417.049</v>
      </c>
      <c r="K98" s="21">
        <v>2056.5619999999999</v>
      </c>
      <c r="L98" s="21">
        <v>630.97</v>
      </c>
      <c r="M98" s="21">
        <v>82.754000000000005</v>
      </c>
    </row>
    <row r="99" spans="1:13" x14ac:dyDescent="0.25">
      <c r="A99" s="16" t="s">
        <v>15</v>
      </c>
      <c r="B99" s="17" t="s">
        <v>16</v>
      </c>
      <c r="C99" s="18" t="s">
        <v>111</v>
      </c>
      <c r="D99" s="19"/>
      <c r="E99" s="17" t="s">
        <v>18</v>
      </c>
      <c r="F99" s="20">
        <f t="shared" si="4"/>
        <v>795.2496666666666</v>
      </c>
      <c r="G99" s="21">
        <v>1117.037</v>
      </c>
      <c r="H99" s="21">
        <v>1870.4570000000001</v>
      </c>
      <c r="I99" s="21">
        <v>2923.0659999999998</v>
      </c>
      <c r="J99" s="21">
        <v>1956.499</v>
      </c>
      <c r="K99" s="21">
        <v>935.51700000000005</v>
      </c>
      <c r="L99" s="21">
        <v>1188.424</v>
      </c>
      <c r="M99" s="21">
        <v>261.80799999999999</v>
      </c>
    </row>
    <row r="100" spans="1:13" x14ac:dyDescent="0.25">
      <c r="A100" s="16" t="s">
        <v>15</v>
      </c>
      <c r="B100" s="17" t="s">
        <v>16</v>
      </c>
      <c r="C100" s="18" t="s">
        <v>112</v>
      </c>
      <c r="D100" s="19"/>
      <c r="E100" s="17" t="s">
        <v>18</v>
      </c>
      <c r="F100" s="20">
        <f t="shared" si="4"/>
        <v>793.61866666666674</v>
      </c>
      <c r="G100" s="21">
        <v>191.24799999999999</v>
      </c>
      <c r="H100" s="21">
        <v>25.414000000000001</v>
      </c>
      <c r="I100" s="21">
        <v>24.492999999999999</v>
      </c>
      <c r="J100" s="21">
        <v>18.582000000000001</v>
      </c>
      <c r="K100" s="21">
        <v>1553.567</v>
      </c>
      <c r="L100" s="21">
        <v>798.69200000000001</v>
      </c>
      <c r="M100" s="21">
        <v>28.597000000000001</v>
      </c>
    </row>
    <row r="101" spans="1:13" x14ac:dyDescent="0.25">
      <c r="A101" s="16" t="s">
        <v>15</v>
      </c>
      <c r="B101" s="17" t="s">
        <v>16</v>
      </c>
      <c r="C101" s="18" t="s">
        <v>113</v>
      </c>
      <c r="D101" s="19"/>
      <c r="E101" s="17" t="s">
        <v>18</v>
      </c>
      <c r="F101" s="20">
        <f t="shared" si="4"/>
        <v>776.37066666666669</v>
      </c>
      <c r="G101" s="21">
        <v>111.76900000000001</v>
      </c>
      <c r="H101" s="21">
        <v>1E-3</v>
      </c>
      <c r="I101" s="21">
        <v>21.946999999999999</v>
      </c>
      <c r="J101" s="21">
        <v>698.42200000000003</v>
      </c>
      <c r="K101" s="21">
        <v>192.67</v>
      </c>
      <c r="L101" s="21">
        <v>1905.799</v>
      </c>
      <c r="M101" s="21">
        <v>230.643</v>
      </c>
    </row>
    <row r="102" spans="1:13" x14ac:dyDescent="0.25">
      <c r="A102" s="16" t="s">
        <v>15</v>
      </c>
      <c r="B102" s="17" t="s">
        <v>16</v>
      </c>
      <c r="C102" s="18" t="s">
        <v>114</v>
      </c>
      <c r="D102" s="19"/>
      <c r="E102" s="17" t="s">
        <v>18</v>
      </c>
      <c r="F102" s="20">
        <f t="shared" si="4"/>
        <v>732.85666666666668</v>
      </c>
      <c r="G102" s="21" t="s">
        <v>64</v>
      </c>
      <c r="H102" s="21" t="s">
        <v>64</v>
      </c>
      <c r="I102" s="21">
        <v>0.11700000000000001</v>
      </c>
      <c r="J102" s="21">
        <v>508.58499999999998</v>
      </c>
      <c r="K102" s="21" t="s">
        <v>64</v>
      </c>
      <c r="L102" s="21">
        <v>2099.9050000000002</v>
      </c>
      <c r="M102" s="21">
        <v>98.665000000000006</v>
      </c>
    </row>
    <row r="103" spans="1:13" x14ac:dyDescent="0.25">
      <c r="A103" s="16" t="s">
        <v>15</v>
      </c>
      <c r="B103" s="17" t="s">
        <v>16</v>
      </c>
      <c r="C103" s="18" t="s">
        <v>115</v>
      </c>
      <c r="D103" s="19"/>
      <c r="E103" s="17" t="s">
        <v>18</v>
      </c>
      <c r="F103" s="20">
        <f t="shared" si="4"/>
        <v>674.44833333333338</v>
      </c>
      <c r="G103" s="21">
        <v>6765.2759999999998</v>
      </c>
      <c r="H103" s="21">
        <v>11703.422</v>
      </c>
      <c r="I103" s="21">
        <v>13266.766</v>
      </c>
      <c r="J103" s="21">
        <v>1077.7919999999999</v>
      </c>
      <c r="K103" s="21">
        <v>42.823</v>
      </c>
      <c r="L103" s="21">
        <v>146.048</v>
      </c>
      <c r="M103" s="21">
        <v>1834.4739999999999</v>
      </c>
    </row>
    <row r="104" spans="1:13" x14ac:dyDescent="0.25">
      <c r="A104" s="16" t="s">
        <v>15</v>
      </c>
      <c r="B104" s="17" t="s">
        <v>16</v>
      </c>
      <c r="C104" s="18" t="s">
        <v>116</v>
      </c>
      <c r="D104" s="19"/>
      <c r="E104" s="17" t="s">
        <v>18</v>
      </c>
      <c r="F104" s="20">
        <f t="shared" si="4"/>
        <v>672.26866666666672</v>
      </c>
      <c r="G104" s="21">
        <v>199.03899999999999</v>
      </c>
      <c r="H104" s="21">
        <v>1111.569</v>
      </c>
      <c r="I104" s="21">
        <v>2346.2109999999998</v>
      </c>
      <c r="J104" s="21">
        <v>5278.9859999999999</v>
      </c>
      <c r="K104" s="21">
        <v>265.28800000000001</v>
      </c>
      <c r="L104" s="21">
        <v>1475.8209999999999</v>
      </c>
      <c r="M104" s="21">
        <v>275.697</v>
      </c>
    </row>
    <row r="105" spans="1:13" x14ac:dyDescent="0.25">
      <c r="A105" s="16" t="s">
        <v>15</v>
      </c>
      <c r="B105" s="17" t="s">
        <v>16</v>
      </c>
      <c r="C105" s="18" t="s">
        <v>117</v>
      </c>
      <c r="D105" s="19"/>
      <c r="E105" s="17" t="s">
        <v>18</v>
      </c>
      <c r="F105" s="20">
        <f t="shared" si="4"/>
        <v>662.31533333333334</v>
      </c>
      <c r="G105" s="21">
        <v>1876.7850000000001</v>
      </c>
      <c r="H105" s="21" t="s">
        <v>64</v>
      </c>
      <c r="I105" s="21">
        <v>31.664999999999999</v>
      </c>
      <c r="J105" s="21">
        <v>7.1999999999999995E-2</v>
      </c>
      <c r="K105" s="21">
        <v>42.774999999999999</v>
      </c>
      <c r="L105" s="21">
        <v>1.0189999999999999</v>
      </c>
      <c r="M105" s="21">
        <v>1943.152</v>
      </c>
    </row>
    <row r="106" spans="1:13" x14ac:dyDescent="0.25">
      <c r="A106" s="16" t="s">
        <v>15</v>
      </c>
      <c r="B106" s="17" t="s">
        <v>16</v>
      </c>
      <c r="C106" s="18" t="s">
        <v>118</v>
      </c>
      <c r="D106" s="19"/>
      <c r="E106" s="17" t="s">
        <v>18</v>
      </c>
      <c r="F106" s="20">
        <f t="shared" si="4"/>
        <v>551.02633333333335</v>
      </c>
      <c r="G106" s="21">
        <v>14.363</v>
      </c>
      <c r="H106" s="21">
        <v>84.099000000000004</v>
      </c>
      <c r="I106" s="21">
        <v>135.79599999999999</v>
      </c>
      <c r="J106" s="21">
        <v>207.25800000000001</v>
      </c>
      <c r="K106" s="21">
        <v>359.399</v>
      </c>
      <c r="L106" s="21">
        <v>1197.1079999999999</v>
      </c>
      <c r="M106" s="21">
        <v>96.572000000000003</v>
      </c>
    </row>
    <row r="107" spans="1:13" x14ac:dyDescent="0.25">
      <c r="A107" s="16" t="s">
        <v>15</v>
      </c>
      <c r="B107" s="17" t="s">
        <v>16</v>
      </c>
      <c r="C107" s="18" t="s">
        <v>119</v>
      </c>
      <c r="D107" s="19"/>
      <c r="E107" s="17" t="s">
        <v>18</v>
      </c>
      <c r="F107" s="20">
        <f t="shared" si="4"/>
        <v>406.02933333333334</v>
      </c>
      <c r="G107" s="21">
        <v>140.11799999999999</v>
      </c>
      <c r="H107" s="21">
        <v>459.05399999999997</v>
      </c>
      <c r="I107" s="21" t="s">
        <v>64</v>
      </c>
      <c r="J107" s="21">
        <v>368.22800000000001</v>
      </c>
      <c r="K107" s="21">
        <v>315.98899999999998</v>
      </c>
      <c r="L107" s="21">
        <v>748.51800000000003</v>
      </c>
      <c r="M107" s="21">
        <v>153.58099999999999</v>
      </c>
    </row>
    <row r="108" spans="1:13" x14ac:dyDescent="0.25">
      <c r="A108" s="16" t="s">
        <v>15</v>
      </c>
      <c r="B108" s="17" t="s">
        <v>16</v>
      </c>
      <c r="C108" s="18" t="s">
        <v>120</v>
      </c>
      <c r="D108" s="19"/>
      <c r="E108" s="17" t="s">
        <v>18</v>
      </c>
      <c r="F108" s="20">
        <f t="shared" si="4"/>
        <v>398.50099999999998</v>
      </c>
      <c r="G108" s="21">
        <v>4327.2719999999999</v>
      </c>
      <c r="H108" s="21">
        <v>182.51499999999999</v>
      </c>
      <c r="I108" s="21">
        <v>1328.09</v>
      </c>
      <c r="J108" s="21">
        <v>469.161</v>
      </c>
      <c r="K108" s="21">
        <v>425.29899999999998</v>
      </c>
      <c r="L108" s="21">
        <v>546.38699999999994</v>
      </c>
      <c r="M108" s="21">
        <v>223.81700000000001</v>
      </c>
    </row>
    <row r="109" spans="1:13" x14ac:dyDescent="0.25">
      <c r="A109" s="16" t="s">
        <v>15</v>
      </c>
      <c r="B109" s="17" t="s">
        <v>16</v>
      </c>
      <c r="C109" s="18" t="s">
        <v>121</v>
      </c>
      <c r="D109" s="19"/>
      <c r="E109" s="17" t="s">
        <v>18</v>
      </c>
      <c r="F109" s="20">
        <f t="shared" si="4"/>
        <v>365.988</v>
      </c>
      <c r="G109" s="21">
        <v>1464.49</v>
      </c>
      <c r="H109" s="21">
        <v>3267.0540000000001</v>
      </c>
      <c r="I109" s="21">
        <v>6013.4539999999997</v>
      </c>
      <c r="J109" s="21">
        <v>5048.1120000000001</v>
      </c>
      <c r="K109" s="21">
        <v>407.29599999999999</v>
      </c>
      <c r="L109" s="21">
        <v>490.01400000000001</v>
      </c>
      <c r="M109" s="21">
        <v>200.654</v>
      </c>
    </row>
    <row r="110" spans="1:13" x14ac:dyDescent="0.25">
      <c r="A110" s="16" t="s">
        <v>15</v>
      </c>
      <c r="B110" s="17" t="s">
        <v>16</v>
      </c>
      <c r="C110" s="18" t="s">
        <v>122</v>
      </c>
      <c r="D110" s="19"/>
      <c r="E110" s="17" t="s">
        <v>18</v>
      </c>
      <c r="F110" s="20">
        <f t="shared" si="4"/>
        <v>346.07066666666668</v>
      </c>
      <c r="G110" s="21">
        <v>583.85299999999995</v>
      </c>
      <c r="H110" s="21">
        <v>3076.1640000000002</v>
      </c>
      <c r="I110" s="21">
        <v>4703.9740000000002</v>
      </c>
      <c r="J110" s="21">
        <v>5062.0919999999996</v>
      </c>
      <c r="K110" s="21">
        <v>360.892</v>
      </c>
      <c r="L110" s="21">
        <v>457.005</v>
      </c>
      <c r="M110" s="21">
        <v>220.315</v>
      </c>
    </row>
    <row r="111" spans="1:13" x14ac:dyDescent="0.25">
      <c r="A111" s="16" t="s">
        <v>15</v>
      </c>
      <c r="B111" s="17" t="s">
        <v>16</v>
      </c>
      <c r="C111" s="18" t="s">
        <v>123</v>
      </c>
      <c r="D111" s="19"/>
      <c r="E111" s="17" t="s">
        <v>18</v>
      </c>
      <c r="F111" s="20">
        <f t="shared" si="4"/>
        <v>345.54933333333332</v>
      </c>
      <c r="G111" s="21">
        <v>837.50599999999997</v>
      </c>
      <c r="H111" s="21">
        <v>614.43799999999999</v>
      </c>
      <c r="I111" s="21">
        <v>679.59799999999996</v>
      </c>
      <c r="J111" s="21">
        <v>945.61900000000003</v>
      </c>
      <c r="K111" s="21">
        <v>432.94299999999998</v>
      </c>
      <c r="L111" s="21">
        <v>189.48099999999999</v>
      </c>
      <c r="M111" s="21">
        <v>414.22399999999999</v>
      </c>
    </row>
    <row r="112" spans="1:13" x14ac:dyDescent="0.25">
      <c r="A112" s="16" t="s">
        <v>15</v>
      </c>
      <c r="B112" s="17" t="s">
        <v>16</v>
      </c>
      <c r="C112" s="18" t="s">
        <v>124</v>
      </c>
      <c r="D112" s="19"/>
      <c r="E112" s="17" t="s">
        <v>18</v>
      </c>
      <c r="F112" s="20">
        <f t="shared" si="4"/>
        <v>323.32266666666669</v>
      </c>
      <c r="G112" s="21">
        <v>415.39</v>
      </c>
      <c r="H112" s="21">
        <v>61.472999999999999</v>
      </c>
      <c r="I112" s="21">
        <v>131.86799999999999</v>
      </c>
      <c r="J112" s="21">
        <v>31.187999999999999</v>
      </c>
      <c r="K112" s="21">
        <v>210.49100000000001</v>
      </c>
      <c r="L112" s="21">
        <v>609.21400000000006</v>
      </c>
      <c r="M112" s="21">
        <v>150.26300000000001</v>
      </c>
    </row>
    <row r="113" spans="1:13" x14ac:dyDescent="0.25">
      <c r="A113" s="16" t="s">
        <v>15</v>
      </c>
      <c r="B113" s="17" t="s">
        <v>16</v>
      </c>
      <c r="C113" s="18" t="s">
        <v>125</v>
      </c>
      <c r="D113" s="19"/>
      <c r="E113" s="17" t="s">
        <v>18</v>
      </c>
      <c r="F113" s="20">
        <f t="shared" si="4"/>
        <v>320.05233333333331</v>
      </c>
      <c r="G113" s="21">
        <v>47.414000000000001</v>
      </c>
      <c r="H113" s="21">
        <v>125.613</v>
      </c>
      <c r="I113" s="21">
        <v>151.506</v>
      </c>
      <c r="J113" s="21">
        <v>3794.7809999999999</v>
      </c>
      <c r="K113" s="21">
        <v>579.22199999999998</v>
      </c>
      <c r="L113" s="21">
        <v>270.673</v>
      </c>
      <c r="M113" s="21">
        <v>110.262</v>
      </c>
    </row>
    <row r="114" spans="1:13" x14ac:dyDescent="0.25">
      <c r="A114" s="16" t="s">
        <v>15</v>
      </c>
      <c r="B114" s="17" t="s">
        <v>16</v>
      </c>
      <c r="C114" s="18" t="s">
        <v>126</v>
      </c>
      <c r="D114" s="19"/>
      <c r="E114" s="17" t="s">
        <v>18</v>
      </c>
      <c r="F114" s="20">
        <f t="shared" si="4"/>
        <v>280.35266666666666</v>
      </c>
      <c r="G114" s="21">
        <v>48.929000000000002</v>
      </c>
      <c r="H114" s="21">
        <v>895.01400000000001</v>
      </c>
      <c r="I114" s="21">
        <v>149.464</v>
      </c>
      <c r="J114" s="21">
        <v>140.00800000000001</v>
      </c>
      <c r="K114" s="21">
        <v>167.17500000000001</v>
      </c>
      <c r="L114" s="21">
        <v>393.54</v>
      </c>
      <c r="M114" s="21">
        <v>280.34300000000002</v>
      </c>
    </row>
    <row r="115" spans="1:13" x14ac:dyDescent="0.25">
      <c r="A115" s="16" t="s">
        <v>15</v>
      </c>
      <c r="B115" s="17" t="s">
        <v>16</v>
      </c>
      <c r="C115" s="18" t="s">
        <v>127</v>
      </c>
      <c r="D115" s="19"/>
      <c r="E115" s="17" t="s">
        <v>18</v>
      </c>
      <c r="F115" s="20">
        <f t="shared" si="4"/>
        <v>280.34499999999997</v>
      </c>
      <c r="G115" s="21">
        <v>696.798</v>
      </c>
      <c r="H115" s="21" t="s">
        <v>64</v>
      </c>
      <c r="I115" s="21" t="s">
        <v>64</v>
      </c>
      <c r="J115" s="21">
        <v>7.2999999999999995E-2</v>
      </c>
      <c r="K115" s="21">
        <v>841.03499999999997</v>
      </c>
      <c r="L115" s="21" t="s">
        <v>64</v>
      </c>
      <c r="M115" s="21" t="s">
        <v>64</v>
      </c>
    </row>
    <row r="116" spans="1:13" x14ac:dyDescent="0.25">
      <c r="A116" s="16" t="s">
        <v>15</v>
      </c>
      <c r="B116" s="17" t="s">
        <v>16</v>
      </c>
      <c r="C116" s="18" t="s">
        <v>128</v>
      </c>
      <c r="D116" s="19"/>
      <c r="E116" s="17" t="s">
        <v>18</v>
      </c>
      <c r="F116" s="20">
        <f t="shared" si="4"/>
        <v>263.12100000000004</v>
      </c>
      <c r="G116" s="21">
        <v>279.93599999999998</v>
      </c>
      <c r="H116" s="21">
        <v>224.78200000000001</v>
      </c>
      <c r="I116" s="21">
        <v>436.55099999999999</v>
      </c>
      <c r="J116" s="21">
        <v>138.834</v>
      </c>
      <c r="K116" s="21">
        <v>175.85900000000001</v>
      </c>
      <c r="L116" s="21">
        <v>79.72</v>
      </c>
      <c r="M116" s="21">
        <v>533.78399999999999</v>
      </c>
    </row>
    <row r="117" spans="1:13" x14ac:dyDescent="0.25">
      <c r="A117" s="16" t="s">
        <v>15</v>
      </c>
      <c r="B117" s="17" t="s">
        <v>16</v>
      </c>
      <c r="C117" s="18" t="s">
        <v>129</v>
      </c>
      <c r="D117" s="19"/>
      <c r="E117" s="17" t="s">
        <v>18</v>
      </c>
      <c r="F117" s="20">
        <f t="shared" si="4"/>
        <v>251.76733333333331</v>
      </c>
      <c r="G117" s="21">
        <v>1019.721</v>
      </c>
      <c r="H117" s="21">
        <v>26.172000000000001</v>
      </c>
      <c r="I117" s="21">
        <v>1103.7629999999999</v>
      </c>
      <c r="J117" s="21">
        <v>991.58500000000004</v>
      </c>
      <c r="K117" s="21">
        <v>482.89299999999997</v>
      </c>
      <c r="L117" s="21">
        <v>240.42599999999999</v>
      </c>
      <c r="M117" s="21">
        <v>31.983000000000001</v>
      </c>
    </row>
    <row r="118" spans="1:13" x14ac:dyDescent="0.25">
      <c r="A118" s="16" t="s">
        <v>15</v>
      </c>
      <c r="B118" s="17" t="s">
        <v>16</v>
      </c>
      <c r="C118" s="18" t="s">
        <v>130</v>
      </c>
      <c r="D118" s="19"/>
      <c r="E118" s="17" t="s">
        <v>18</v>
      </c>
      <c r="F118" s="20">
        <f t="shared" si="4"/>
        <v>250.33400000000003</v>
      </c>
      <c r="G118" s="21">
        <v>297.61</v>
      </c>
      <c r="H118" s="21">
        <v>2235.902</v>
      </c>
      <c r="I118" s="21">
        <v>119.405</v>
      </c>
      <c r="J118" s="21">
        <v>348.35199999999998</v>
      </c>
      <c r="K118" s="21">
        <v>518.58900000000006</v>
      </c>
      <c r="L118" s="21">
        <v>232.28</v>
      </c>
      <c r="M118" s="21">
        <v>0.13300000000000001</v>
      </c>
    </row>
    <row r="119" spans="1:13" x14ac:dyDescent="0.25">
      <c r="A119" s="16" t="s">
        <v>15</v>
      </c>
      <c r="B119" s="17" t="s">
        <v>16</v>
      </c>
      <c r="C119" s="18" t="s">
        <v>131</v>
      </c>
      <c r="D119" s="19"/>
      <c r="E119" s="17" t="s">
        <v>18</v>
      </c>
      <c r="F119" s="20">
        <f t="shared" si="4"/>
        <v>250.23066666666668</v>
      </c>
      <c r="G119" s="21">
        <v>149.38</v>
      </c>
      <c r="H119" s="21">
        <v>0.252</v>
      </c>
      <c r="I119" s="21">
        <v>114.645</v>
      </c>
      <c r="J119" s="21">
        <v>5.2999999999999999E-2</v>
      </c>
      <c r="K119" s="21">
        <v>302.94400000000002</v>
      </c>
      <c r="L119" s="21">
        <v>434.23899999999998</v>
      </c>
      <c r="M119" s="21">
        <v>13.509</v>
      </c>
    </row>
    <row r="120" spans="1:13" x14ac:dyDescent="0.25">
      <c r="A120" s="16" t="s">
        <v>15</v>
      </c>
      <c r="B120" s="17" t="s">
        <v>16</v>
      </c>
      <c r="C120" s="18" t="s">
        <v>132</v>
      </c>
      <c r="D120" s="19"/>
      <c r="E120" s="17" t="s">
        <v>18</v>
      </c>
      <c r="F120" s="20">
        <f t="shared" si="4"/>
        <v>229.67166666666665</v>
      </c>
      <c r="G120" s="21">
        <v>51.527000000000001</v>
      </c>
      <c r="H120" s="21">
        <v>66.200999999999993</v>
      </c>
      <c r="I120" s="21">
        <v>31.108000000000001</v>
      </c>
      <c r="J120" s="21">
        <v>39.924999999999997</v>
      </c>
      <c r="K120" s="21" t="s">
        <v>64</v>
      </c>
      <c r="L120" s="21">
        <v>542.26099999999997</v>
      </c>
      <c r="M120" s="21">
        <v>146.75399999999999</v>
      </c>
    </row>
    <row r="121" spans="1:13" x14ac:dyDescent="0.25">
      <c r="A121" s="16" t="s">
        <v>15</v>
      </c>
      <c r="B121" s="17" t="s">
        <v>16</v>
      </c>
      <c r="C121" s="18" t="s">
        <v>133</v>
      </c>
      <c r="D121" s="19"/>
      <c r="E121" s="17" t="s">
        <v>18</v>
      </c>
      <c r="F121" s="20">
        <f t="shared" si="4"/>
        <v>202.42399999999998</v>
      </c>
      <c r="G121" s="21" t="s">
        <v>64</v>
      </c>
      <c r="H121" s="21">
        <v>44.180999999999997</v>
      </c>
      <c r="I121" s="21">
        <v>1.034</v>
      </c>
      <c r="J121" s="21">
        <v>26.795999999999999</v>
      </c>
      <c r="K121" s="21">
        <v>80.790000000000006</v>
      </c>
      <c r="L121" s="21" t="s">
        <v>64</v>
      </c>
      <c r="M121" s="21">
        <v>526.48199999999997</v>
      </c>
    </row>
    <row r="122" spans="1:13" x14ac:dyDescent="0.25">
      <c r="A122" s="16" t="s">
        <v>15</v>
      </c>
      <c r="B122" s="17" t="s">
        <v>16</v>
      </c>
      <c r="C122" s="18" t="s">
        <v>134</v>
      </c>
      <c r="D122" s="19"/>
      <c r="E122" s="17" t="s">
        <v>18</v>
      </c>
      <c r="F122" s="20">
        <f t="shared" si="4"/>
        <v>202.36666666666667</v>
      </c>
      <c r="G122" s="21">
        <v>52.106999999999999</v>
      </c>
      <c r="H122" s="21">
        <v>10.54</v>
      </c>
      <c r="I122" s="21">
        <v>153.541</v>
      </c>
      <c r="J122" s="21">
        <v>827.29100000000005</v>
      </c>
      <c r="K122" s="21">
        <v>327.14400000000001</v>
      </c>
      <c r="L122" s="21">
        <v>199.15199999999999</v>
      </c>
      <c r="M122" s="21">
        <v>80.804000000000002</v>
      </c>
    </row>
    <row r="123" spans="1:13" x14ac:dyDescent="0.25">
      <c r="A123" s="16" t="s">
        <v>15</v>
      </c>
      <c r="B123" s="17" t="s">
        <v>16</v>
      </c>
      <c r="C123" s="18" t="s">
        <v>135</v>
      </c>
      <c r="D123" s="19"/>
      <c r="E123" s="17" t="s">
        <v>18</v>
      </c>
      <c r="F123" s="20">
        <f t="shared" si="4"/>
        <v>193.17966666666666</v>
      </c>
      <c r="G123" s="21">
        <v>2456.527</v>
      </c>
      <c r="H123" s="21">
        <v>898.28300000000002</v>
      </c>
      <c r="I123" s="21">
        <v>996.29499999999996</v>
      </c>
      <c r="J123" s="21">
        <v>155.63300000000001</v>
      </c>
      <c r="K123" s="21">
        <v>169.94200000000001</v>
      </c>
      <c r="L123" s="21">
        <v>26.565000000000001</v>
      </c>
      <c r="M123" s="21">
        <v>383.03199999999998</v>
      </c>
    </row>
    <row r="124" spans="1:13" x14ac:dyDescent="0.25">
      <c r="A124" s="16" t="s">
        <v>15</v>
      </c>
      <c r="B124" s="17" t="s">
        <v>16</v>
      </c>
      <c r="C124" s="18" t="s">
        <v>136</v>
      </c>
      <c r="D124" s="19"/>
      <c r="E124" s="17" t="s">
        <v>18</v>
      </c>
      <c r="F124" s="20">
        <f t="shared" si="4"/>
        <v>177.25966666666667</v>
      </c>
      <c r="G124" s="21">
        <v>141.49100000000001</v>
      </c>
      <c r="H124" s="21">
        <v>4.37</v>
      </c>
      <c r="I124" s="21">
        <v>374.80700000000002</v>
      </c>
      <c r="J124" s="21">
        <v>80.778999999999996</v>
      </c>
      <c r="K124" s="21">
        <v>7.3650000000000002</v>
      </c>
      <c r="L124" s="21" t="s">
        <v>64</v>
      </c>
      <c r="M124" s="21">
        <v>524.41399999999999</v>
      </c>
    </row>
    <row r="125" spans="1:13" x14ac:dyDescent="0.25">
      <c r="A125" s="16" t="s">
        <v>15</v>
      </c>
      <c r="B125" s="17" t="s">
        <v>16</v>
      </c>
      <c r="C125" s="18" t="s">
        <v>137</v>
      </c>
      <c r="D125" s="19"/>
      <c r="E125" s="17" t="s">
        <v>18</v>
      </c>
      <c r="F125" s="20">
        <f t="shared" si="4"/>
        <v>173.8663333333333</v>
      </c>
      <c r="G125" s="21" t="s">
        <v>64</v>
      </c>
      <c r="H125" s="21">
        <v>42.558999999999997</v>
      </c>
      <c r="I125" s="21">
        <v>45.680999999999997</v>
      </c>
      <c r="J125" s="21">
        <v>88.745999999999995</v>
      </c>
      <c r="K125" s="21">
        <v>36.345999999999997</v>
      </c>
      <c r="L125" s="21">
        <v>222.19800000000001</v>
      </c>
      <c r="M125" s="21">
        <v>263.05500000000001</v>
      </c>
    </row>
    <row r="126" spans="1:13" x14ac:dyDescent="0.25">
      <c r="A126" s="16" t="s">
        <v>15</v>
      </c>
      <c r="B126" s="17" t="s">
        <v>16</v>
      </c>
      <c r="C126" s="18" t="s">
        <v>138</v>
      </c>
      <c r="D126" s="19"/>
      <c r="E126" s="17" t="s">
        <v>18</v>
      </c>
      <c r="F126" s="20">
        <f t="shared" si="4"/>
        <v>146.48666666666668</v>
      </c>
      <c r="G126" s="21">
        <v>225.04900000000001</v>
      </c>
      <c r="H126" s="21">
        <v>368.803</v>
      </c>
      <c r="I126" s="21">
        <v>1128.674</v>
      </c>
      <c r="J126" s="21">
        <v>722.76599999999996</v>
      </c>
      <c r="K126" s="21">
        <v>74.364999999999995</v>
      </c>
      <c r="L126" s="21">
        <v>127.956</v>
      </c>
      <c r="M126" s="21">
        <v>237.13900000000001</v>
      </c>
    </row>
    <row r="127" spans="1:13" x14ac:dyDescent="0.25">
      <c r="A127" s="16" t="s">
        <v>15</v>
      </c>
      <c r="B127" s="17" t="s">
        <v>16</v>
      </c>
      <c r="C127" s="18" t="s">
        <v>139</v>
      </c>
      <c r="D127" s="19"/>
      <c r="E127" s="17" t="s">
        <v>18</v>
      </c>
      <c r="F127" s="20">
        <f t="shared" si="4"/>
        <v>144.44466666666668</v>
      </c>
      <c r="G127" s="21">
        <v>350.77</v>
      </c>
      <c r="H127" s="21">
        <v>210.7</v>
      </c>
      <c r="I127" s="21">
        <v>172.10900000000001</v>
      </c>
      <c r="J127" s="21">
        <v>37.933999999999997</v>
      </c>
      <c r="K127" s="21">
        <v>47.677</v>
      </c>
      <c r="L127" s="21" t="s">
        <v>64</v>
      </c>
      <c r="M127" s="21">
        <v>385.65699999999998</v>
      </c>
    </row>
    <row r="128" spans="1:13" x14ac:dyDescent="0.25">
      <c r="A128" s="16" t="s">
        <v>15</v>
      </c>
      <c r="B128" s="17" t="s">
        <v>16</v>
      </c>
      <c r="C128" s="18" t="s">
        <v>140</v>
      </c>
      <c r="D128" s="19"/>
      <c r="E128" s="17" t="s">
        <v>18</v>
      </c>
      <c r="F128" s="20">
        <f t="shared" si="4"/>
        <v>139.57333333333335</v>
      </c>
      <c r="G128" s="21">
        <v>0.22</v>
      </c>
      <c r="H128" s="21">
        <v>98.763000000000005</v>
      </c>
      <c r="I128" s="21">
        <v>4.5999999999999999E-2</v>
      </c>
      <c r="J128" s="21">
        <v>39.033999999999999</v>
      </c>
      <c r="K128" s="21">
        <v>216.21</v>
      </c>
      <c r="L128" s="21">
        <v>34.936</v>
      </c>
      <c r="M128" s="21">
        <v>167.57400000000001</v>
      </c>
    </row>
    <row r="129" spans="1:13" x14ac:dyDescent="0.25">
      <c r="A129" s="16" t="s">
        <v>15</v>
      </c>
      <c r="B129" s="17" t="s">
        <v>16</v>
      </c>
      <c r="C129" s="18" t="s">
        <v>141</v>
      </c>
      <c r="D129" s="19"/>
      <c r="E129" s="17" t="s">
        <v>18</v>
      </c>
      <c r="F129" s="20">
        <f t="shared" si="4"/>
        <v>131.55333333333331</v>
      </c>
      <c r="G129" s="21" t="s">
        <v>64</v>
      </c>
      <c r="H129" s="21" t="s">
        <v>64</v>
      </c>
      <c r="I129" s="21">
        <v>160.489</v>
      </c>
      <c r="J129" s="21">
        <v>66.581999999999994</v>
      </c>
      <c r="K129" s="21" t="s">
        <v>64</v>
      </c>
      <c r="L129" s="21">
        <v>389.642</v>
      </c>
      <c r="M129" s="21">
        <v>5.0179999999999998</v>
      </c>
    </row>
    <row r="130" spans="1:13" x14ac:dyDescent="0.25">
      <c r="A130" s="16" t="s">
        <v>15</v>
      </c>
      <c r="B130" s="17" t="s">
        <v>16</v>
      </c>
      <c r="C130" s="18" t="s">
        <v>142</v>
      </c>
      <c r="D130" s="19"/>
      <c r="E130" s="17" t="s">
        <v>18</v>
      </c>
      <c r="F130" s="20">
        <f t="shared" si="4"/>
        <v>128.32899999999998</v>
      </c>
      <c r="G130" s="21">
        <v>596.89499999999998</v>
      </c>
      <c r="H130" s="21">
        <v>463.55399999999997</v>
      </c>
      <c r="I130" s="21">
        <v>343.49400000000003</v>
      </c>
      <c r="J130" s="21" t="s">
        <v>64</v>
      </c>
      <c r="K130" s="21">
        <v>281.92</v>
      </c>
      <c r="L130" s="21">
        <v>35.567999999999998</v>
      </c>
      <c r="M130" s="21">
        <v>67.498999999999995</v>
      </c>
    </row>
    <row r="131" spans="1:13" x14ac:dyDescent="0.25">
      <c r="A131" s="16" t="s">
        <v>15</v>
      </c>
      <c r="B131" s="17" t="s">
        <v>16</v>
      </c>
      <c r="C131" s="18" t="s">
        <v>143</v>
      </c>
      <c r="D131" s="19"/>
      <c r="E131" s="17" t="s">
        <v>18</v>
      </c>
      <c r="F131" s="20">
        <f t="shared" si="4"/>
        <v>107.825</v>
      </c>
      <c r="G131" s="21">
        <v>2322.3220000000001</v>
      </c>
      <c r="H131" s="21">
        <v>1477.7750000000001</v>
      </c>
      <c r="I131" s="21">
        <v>770.97400000000005</v>
      </c>
      <c r="J131" s="21">
        <v>94.96</v>
      </c>
      <c r="K131" s="21">
        <v>13.148999999999999</v>
      </c>
      <c r="L131" s="21" t="s">
        <v>64</v>
      </c>
      <c r="M131" s="21">
        <v>310.32600000000002</v>
      </c>
    </row>
    <row r="132" spans="1:13" x14ac:dyDescent="0.25">
      <c r="A132" s="16" t="s">
        <v>15</v>
      </c>
      <c r="B132" s="17" t="s">
        <v>16</v>
      </c>
      <c r="C132" s="18" t="s">
        <v>144</v>
      </c>
      <c r="D132" s="19"/>
      <c r="E132" s="17" t="s">
        <v>18</v>
      </c>
      <c r="F132" s="20">
        <f t="shared" si="4"/>
        <v>103.557</v>
      </c>
      <c r="G132" s="21">
        <v>4.3010000000000002</v>
      </c>
      <c r="H132" s="21" t="s">
        <v>64</v>
      </c>
      <c r="I132" s="21">
        <v>0.74299999999999999</v>
      </c>
      <c r="J132" s="21">
        <v>8.0000000000000002E-3</v>
      </c>
      <c r="K132" s="21">
        <v>18.824000000000002</v>
      </c>
      <c r="L132" s="21">
        <v>237.83699999999999</v>
      </c>
      <c r="M132" s="21">
        <v>54.01</v>
      </c>
    </row>
    <row r="133" spans="1:13" x14ac:dyDescent="0.25">
      <c r="A133" s="16" t="s">
        <v>15</v>
      </c>
      <c r="B133" s="17" t="s">
        <v>16</v>
      </c>
      <c r="C133" s="18" t="s">
        <v>145</v>
      </c>
      <c r="D133" s="19"/>
      <c r="E133" s="17" t="s">
        <v>18</v>
      </c>
      <c r="F133" s="20">
        <f t="shared" si="4"/>
        <v>100.04433333333333</v>
      </c>
      <c r="G133" s="21">
        <v>354.483</v>
      </c>
      <c r="H133" s="21">
        <v>94.108000000000004</v>
      </c>
      <c r="I133" s="21">
        <v>233.03700000000001</v>
      </c>
      <c r="J133" s="21">
        <v>80.435000000000002</v>
      </c>
      <c r="K133" s="21">
        <v>111.714</v>
      </c>
      <c r="L133" s="21">
        <v>188.37700000000001</v>
      </c>
      <c r="M133" s="21">
        <v>4.2000000000000003E-2</v>
      </c>
    </row>
    <row r="134" spans="1:13" x14ac:dyDescent="0.25">
      <c r="A134" s="16" t="s">
        <v>15</v>
      </c>
      <c r="B134" s="17" t="s">
        <v>16</v>
      </c>
      <c r="C134" s="18" t="s">
        <v>146</v>
      </c>
      <c r="D134" s="19"/>
      <c r="E134" s="17" t="s">
        <v>18</v>
      </c>
      <c r="F134" s="20">
        <f t="shared" si="4"/>
        <v>92.396000000000001</v>
      </c>
      <c r="G134" s="21">
        <v>24.033999999999999</v>
      </c>
      <c r="H134" s="21">
        <v>59.774000000000001</v>
      </c>
      <c r="I134" s="21">
        <v>27.346</v>
      </c>
      <c r="J134" s="21">
        <v>931.976</v>
      </c>
      <c r="K134" s="21">
        <v>33.835000000000001</v>
      </c>
      <c r="L134" s="21">
        <v>217.03399999999999</v>
      </c>
      <c r="M134" s="21">
        <v>26.318999999999999</v>
      </c>
    </row>
    <row r="135" spans="1:13" x14ac:dyDescent="0.25">
      <c r="A135" s="16" t="s">
        <v>15</v>
      </c>
      <c r="B135" s="17" t="s">
        <v>16</v>
      </c>
      <c r="C135" s="18" t="s">
        <v>147</v>
      </c>
      <c r="D135" s="19"/>
      <c r="E135" s="17" t="s">
        <v>18</v>
      </c>
      <c r="F135" s="20">
        <f t="shared" ref="F135:F198" si="5">SUM(K135:M135)/3</f>
        <v>81.900333333333336</v>
      </c>
      <c r="G135" s="21">
        <v>831.96400000000006</v>
      </c>
      <c r="H135" s="21">
        <v>154.655</v>
      </c>
      <c r="I135" s="21">
        <v>4.0000000000000001E-3</v>
      </c>
      <c r="J135" s="21">
        <v>6.6000000000000003E-2</v>
      </c>
      <c r="K135" s="21">
        <v>20.699000000000002</v>
      </c>
      <c r="L135" s="21">
        <v>155.54900000000001</v>
      </c>
      <c r="M135" s="21">
        <v>69.453000000000003</v>
      </c>
    </row>
    <row r="136" spans="1:13" x14ac:dyDescent="0.25">
      <c r="A136" s="16" t="s">
        <v>15</v>
      </c>
      <c r="B136" s="17" t="s">
        <v>16</v>
      </c>
      <c r="C136" s="18" t="s">
        <v>148</v>
      </c>
      <c r="D136" s="19"/>
      <c r="E136" s="17" t="s">
        <v>18</v>
      </c>
      <c r="F136" s="20">
        <f t="shared" si="5"/>
        <v>72.668999999999997</v>
      </c>
      <c r="G136" s="21" t="s">
        <v>64</v>
      </c>
      <c r="H136" s="21" t="s">
        <v>64</v>
      </c>
      <c r="I136" s="21">
        <v>46.433</v>
      </c>
      <c r="J136" s="21">
        <v>2.9580000000000002</v>
      </c>
      <c r="K136" s="21">
        <v>2.302</v>
      </c>
      <c r="L136" s="21" t="s">
        <v>64</v>
      </c>
      <c r="M136" s="21">
        <v>215.70500000000001</v>
      </c>
    </row>
    <row r="137" spans="1:13" x14ac:dyDescent="0.25">
      <c r="A137" s="16" t="s">
        <v>15</v>
      </c>
      <c r="B137" s="17" t="s">
        <v>16</v>
      </c>
      <c r="C137" s="18" t="s">
        <v>149</v>
      </c>
      <c r="D137" s="19"/>
      <c r="E137" s="17" t="s">
        <v>18</v>
      </c>
      <c r="F137" s="20">
        <f t="shared" si="5"/>
        <v>71.330333333333328</v>
      </c>
      <c r="G137" s="21">
        <v>0.69199999999999995</v>
      </c>
      <c r="H137" s="21">
        <v>204.726</v>
      </c>
      <c r="I137" s="21">
        <v>87.21</v>
      </c>
      <c r="J137" s="21">
        <v>483.56599999999997</v>
      </c>
      <c r="K137" s="21">
        <v>57.531999999999996</v>
      </c>
      <c r="L137" s="21">
        <v>156.459</v>
      </c>
      <c r="M137" s="21" t="s">
        <v>64</v>
      </c>
    </row>
    <row r="138" spans="1:13" x14ac:dyDescent="0.25">
      <c r="A138" s="16" t="s">
        <v>15</v>
      </c>
      <c r="B138" s="17" t="s">
        <v>16</v>
      </c>
      <c r="C138" s="18" t="s">
        <v>150</v>
      </c>
      <c r="D138" s="19"/>
      <c r="E138" s="17" t="s">
        <v>18</v>
      </c>
      <c r="F138" s="20">
        <f t="shared" si="5"/>
        <v>69.045333333333332</v>
      </c>
      <c r="G138" s="21">
        <v>8.6620000000000008</v>
      </c>
      <c r="H138" s="21">
        <v>98.192999999999998</v>
      </c>
      <c r="I138" s="21">
        <v>7.1999999999999995E-2</v>
      </c>
      <c r="J138" s="21" t="s">
        <v>64</v>
      </c>
      <c r="K138" s="21" t="s">
        <v>64</v>
      </c>
      <c r="L138" s="21">
        <v>108.816</v>
      </c>
      <c r="M138" s="21">
        <v>98.32</v>
      </c>
    </row>
    <row r="139" spans="1:13" x14ac:dyDescent="0.25">
      <c r="A139" s="16" t="s">
        <v>15</v>
      </c>
      <c r="B139" s="17" t="s">
        <v>16</v>
      </c>
      <c r="C139" s="18" t="s">
        <v>151</v>
      </c>
      <c r="D139" s="19"/>
      <c r="E139" s="17" t="s">
        <v>18</v>
      </c>
      <c r="F139" s="20">
        <f t="shared" si="5"/>
        <v>65.829333333333324</v>
      </c>
      <c r="G139" s="21">
        <v>79.037000000000006</v>
      </c>
      <c r="H139" s="21">
        <v>1677.498</v>
      </c>
      <c r="I139" s="21">
        <v>1800.413</v>
      </c>
      <c r="J139" s="21">
        <v>3138.2649999999999</v>
      </c>
      <c r="K139" s="21">
        <v>189.51</v>
      </c>
      <c r="L139" s="21">
        <v>1.5269999999999999</v>
      </c>
      <c r="M139" s="21">
        <v>6.4509999999999996</v>
      </c>
    </row>
    <row r="140" spans="1:13" x14ac:dyDescent="0.25">
      <c r="A140" s="16" t="s">
        <v>15</v>
      </c>
      <c r="B140" s="17" t="s">
        <v>16</v>
      </c>
      <c r="C140" s="18" t="s">
        <v>152</v>
      </c>
      <c r="D140" s="19"/>
      <c r="E140" s="17" t="s">
        <v>18</v>
      </c>
      <c r="F140" s="20">
        <f t="shared" si="5"/>
        <v>64.452999999999989</v>
      </c>
      <c r="G140" s="21">
        <v>5.7000000000000002E-2</v>
      </c>
      <c r="H140" s="21">
        <v>0.378</v>
      </c>
      <c r="I140" s="21">
        <v>5.8570000000000002</v>
      </c>
      <c r="J140" s="21">
        <v>12.872</v>
      </c>
      <c r="K140" s="21">
        <v>8.6080000000000005</v>
      </c>
      <c r="L140" s="21">
        <v>2.2639999999999998</v>
      </c>
      <c r="M140" s="21">
        <v>182.48699999999999</v>
      </c>
    </row>
    <row r="141" spans="1:13" x14ac:dyDescent="0.25">
      <c r="A141" s="16" t="s">
        <v>15</v>
      </c>
      <c r="B141" s="17" t="s">
        <v>16</v>
      </c>
      <c r="C141" s="18" t="s">
        <v>153</v>
      </c>
      <c r="D141" s="19"/>
      <c r="E141" s="17" t="s">
        <v>18</v>
      </c>
      <c r="F141" s="20">
        <f t="shared" si="5"/>
        <v>63.029000000000003</v>
      </c>
      <c r="G141" s="21">
        <v>16.731000000000002</v>
      </c>
      <c r="H141" s="21">
        <v>229.53</v>
      </c>
      <c r="I141" s="21">
        <v>1.722</v>
      </c>
      <c r="J141" s="21" t="s">
        <v>64</v>
      </c>
      <c r="K141" s="21">
        <v>27.241</v>
      </c>
      <c r="L141" s="21">
        <v>11.85</v>
      </c>
      <c r="M141" s="21">
        <v>149.99600000000001</v>
      </c>
    </row>
    <row r="142" spans="1:13" x14ac:dyDescent="0.25">
      <c r="A142" s="16" t="s">
        <v>15</v>
      </c>
      <c r="B142" s="17" t="s">
        <v>16</v>
      </c>
      <c r="C142" s="18" t="s">
        <v>154</v>
      </c>
      <c r="D142" s="19"/>
      <c r="E142" s="17" t="s">
        <v>18</v>
      </c>
      <c r="F142" s="20">
        <f t="shared" si="5"/>
        <v>62.56733333333333</v>
      </c>
      <c r="G142" s="21">
        <v>1.3280000000000001</v>
      </c>
      <c r="H142" s="21">
        <v>0.96099999999999997</v>
      </c>
      <c r="I142" s="21">
        <v>380.6</v>
      </c>
      <c r="J142" s="21">
        <v>9.4740000000000002</v>
      </c>
      <c r="K142" s="21">
        <v>33.350999999999999</v>
      </c>
      <c r="L142" s="21">
        <v>139.50700000000001</v>
      </c>
      <c r="M142" s="21">
        <v>14.843999999999999</v>
      </c>
    </row>
    <row r="143" spans="1:13" x14ac:dyDescent="0.25">
      <c r="A143" s="16" t="s">
        <v>15</v>
      </c>
      <c r="B143" s="17" t="s">
        <v>16</v>
      </c>
      <c r="C143" s="18" t="s">
        <v>155</v>
      </c>
      <c r="D143" s="19"/>
      <c r="E143" s="17" t="s">
        <v>18</v>
      </c>
      <c r="F143" s="20">
        <f t="shared" si="5"/>
        <v>61.802999999999997</v>
      </c>
      <c r="G143" s="21">
        <v>129.46899999999999</v>
      </c>
      <c r="H143" s="21">
        <v>618.71500000000003</v>
      </c>
      <c r="I143" s="21">
        <v>154.68299999999999</v>
      </c>
      <c r="J143" s="21">
        <v>249.87100000000001</v>
      </c>
      <c r="K143" s="21" t="s">
        <v>64</v>
      </c>
      <c r="L143" s="21" t="s">
        <v>64</v>
      </c>
      <c r="M143" s="21">
        <v>185.40899999999999</v>
      </c>
    </row>
    <row r="144" spans="1:13" x14ac:dyDescent="0.25">
      <c r="A144" s="16" t="s">
        <v>15</v>
      </c>
      <c r="B144" s="17" t="s">
        <v>16</v>
      </c>
      <c r="C144" s="18" t="s">
        <v>156</v>
      </c>
      <c r="D144" s="19"/>
      <c r="E144" s="17" t="s">
        <v>18</v>
      </c>
      <c r="F144" s="20">
        <f t="shared" si="5"/>
        <v>58.716666666666669</v>
      </c>
      <c r="G144" s="21" t="s">
        <v>64</v>
      </c>
      <c r="H144" s="21" t="s">
        <v>64</v>
      </c>
      <c r="I144" s="21" t="s">
        <v>64</v>
      </c>
      <c r="J144" s="21" t="s">
        <v>64</v>
      </c>
      <c r="K144" s="21" t="s">
        <v>64</v>
      </c>
      <c r="L144" s="21" t="s">
        <v>64</v>
      </c>
      <c r="M144" s="21">
        <v>176.15</v>
      </c>
    </row>
    <row r="145" spans="1:13" x14ac:dyDescent="0.25">
      <c r="A145" s="16" t="s">
        <v>15</v>
      </c>
      <c r="B145" s="17" t="s">
        <v>16</v>
      </c>
      <c r="C145" s="18" t="s">
        <v>157</v>
      </c>
      <c r="D145" s="19"/>
      <c r="E145" s="17" t="s">
        <v>18</v>
      </c>
      <c r="F145" s="20">
        <f t="shared" si="5"/>
        <v>54.320999999999998</v>
      </c>
      <c r="G145" s="21">
        <v>888.85199999999998</v>
      </c>
      <c r="H145" s="21">
        <v>3.621</v>
      </c>
      <c r="I145" s="21">
        <v>826.71900000000005</v>
      </c>
      <c r="J145" s="21">
        <v>823.15700000000004</v>
      </c>
      <c r="K145" s="21">
        <v>8.7509999999999994</v>
      </c>
      <c r="L145" s="21">
        <v>122.068</v>
      </c>
      <c r="M145" s="21">
        <v>32.143999999999998</v>
      </c>
    </row>
    <row r="146" spans="1:13" x14ac:dyDescent="0.25">
      <c r="A146" s="16" t="s">
        <v>15</v>
      </c>
      <c r="B146" s="17" t="s">
        <v>16</v>
      </c>
      <c r="C146" s="18" t="s">
        <v>158</v>
      </c>
      <c r="D146" s="19"/>
      <c r="E146" s="17" t="s">
        <v>18</v>
      </c>
      <c r="F146" s="20">
        <f t="shared" si="5"/>
        <v>36.062333333333335</v>
      </c>
      <c r="G146" s="21">
        <v>2.0840000000000001</v>
      </c>
      <c r="H146" s="21">
        <v>65.591999999999999</v>
      </c>
      <c r="I146" s="21">
        <v>3.0630000000000002</v>
      </c>
      <c r="J146" s="21">
        <v>7112.9849999999997</v>
      </c>
      <c r="K146" s="21">
        <v>107.504</v>
      </c>
      <c r="L146" s="21">
        <v>0.68300000000000005</v>
      </c>
      <c r="M146" s="21" t="s">
        <v>64</v>
      </c>
    </row>
    <row r="147" spans="1:13" x14ac:dyDescent="0.25">
      <c r="A147" s="16" t="s">
        <v>15</v>
      </c>
      <c r="B147" s="17" t="s">
        <v>16</v>
      </c>
      <c r="C147" s="18" t="s">
        <v>159</v>
      </c>
      <c r="D147" s="19"/>
      <c r="E147" s="17" t="s">
        <v>18</v>
      </c>
      <c r="F147" s="20">
        <f t="shared" si="5"/>
        <v>35.49</v>
      </c>
      <c r="G147" s="21">
        <v>14.771000000000001</v>
      </c>
      <c r="H147" s="21">
        <v>43.98</v>
      </c>
      <c r="I147" s="21">
        <v>2.452</v>
      </c>
      <c r="J147" s="21">
        <v>30.169</v>
      </c>
      <c r="K147" s="21" t="s">
        <v>64</v>
      </c>
      <c r="L147" s="21">
        <v>49.631999999999998</v>
      </c>
      <c r="M147" s="21">
        <v>56.838000000000001</v>
      </c>
    </row>
    <row r="148" spans="1:13" x14ac:dyDescent="0.25">
      <c r="A148" s="16" t="s">
        <v>15</v>
      </c>
      <c r="B148" s="17" t="s">
        <v>16</v>
      </c>
      <c r="C148" s="18" t="s">
        <v>160</v>
      </c>
      <c r="D148" s="19"/>
      <c r="E148" s="17" t="s">
        <v>18</v>
      </c>
      <c r="F148" s="20">
        <f t="shared" si="5"/>
        <v>32.519000000000005</v>
      </c>
      <c r="G148" s="21">
        <v>58.686999999999998</v>
      </c>
      <c r="H148" s="21">
        <v>69.492000000000004</v>
      </c>
      <c r="I148" s="21">
        <v>199.76400000000001</v>
      </c>
      <c r="J148" s="21" t="s">
        <v>64</v>
      </c>
      <c r="K148" s="21">
        <v>13.613</v>
      </c>
      <c r="L148" s="21">
        <v>52.264000000000003</v>
      </c>
      <c r="M148" s="21">
        <v>31.68</v>
      </c>
    </row>
    <row r="149" spans="1:13" x14ac:dyDescent="0.25">
      <c r="A149" s="16" t="s">
        <v>15</v>
      </c>
      <c r="B149" s="17" t="s">
        <v>16</v>
      </c>
      <c r="C149" s="18" t="s">
        <v>161</v>
      </c>
      <c r="D149" s="19"/>
      <c r="E149" s="17" t="s">
        <v>18</v>
      </c>
      <c r="F149" s="20">
        <f t="shared" si="5"/>
        <v>27.896666666666665</v>
      </c>
      <c r="G149" s="21">
        <v>3.2000000000000001E-2</v>
      </c>
      <c r="H149" s="21">
        <v>4.8150000000000004</v>
      </c>
      <c r="I149" s="21" t="s">
        <v>64</v>
      </c>
      <c r="J149" s="21" t="s">
        <v>64</v>
      </c>
      <c r="K149" s="21" t="s">
        <v>64</v>
      </c>
      <c r="L149" s="21" t="s">
        <v>64</v>
      </c>
      <c r="M149" s="21">
        <v>83.69</v>
      </c>
    </row>
    <row r="150" spans="1:13" x14ac:dyDescent="0.25">
      <c r="A150" s="16" t="s">
        <v>15</v>
      </c>
      <c r="B150" s="17" t="s">
        <v>16</v>
      </c>
      <c r="C150" s="18" t="s">
        <v>162</v>
      </c>
      <c r="D150" s="19"/>
      <c r="E150" s="17" t="s">
        <v>18</v>
      </c>
      <c r="F150" s="20">
        <f t="shared" si="5"/>
        <v>24.539333333333332</v>
      </c>
      <c r="G150" s="21" t="s">
        <v>64</v>
      </c>
      <c r="H150" s="21" t="s">
        <v>64</v>
      </c>
      <c r="I150" s="21">
        <v>60.453000000000003</v>
      </c>
      <c r="J150" s="21" t="s">
        <v>64</v>
      </c>
      <c r="K150" s="21">
        <v>71.070999999999998</v>
      </c>
      <c r="L150" s="21">
        <v>2.5470000000000002</v>
      </c>
      <c r="M150" s="21" t="s">
        <v>64</v>
      </c>
    </row>
    <row r="151" spans="1:13" x14ac:dyDescent="0.25">
      <c r="A151" s="16" t="s">
        <v>15</v>
      </c>
      <c r="B151" s="17" t="s">
        <v>16</v>
      </c>
      <c r="C151" s="18" t="s">
        <v>163</v>
      </c>
      <c r="D151" s="19"/>
      <c r="E151" s="17" t="s">
        <v>18</v>
      </c>
      <c r="F151" s="20">
        <f t="shared" si="5"/>
        <v>20.855666666666668</v>
      </c>
      <c r="G151" s="21">
        <v>32.817</v>
      </c>
      <c r="H151" s="21">
        <v>23.337</v>
      </c>
      <c r="I151" s="21">
        <v>7.8979999999999997</v>
      </c>
      <c r="J151" s="21">
        <v>11.077999999999999</v>
      </c>
      <c r="K151" s="21">
        <v>0.10299999999999999</v>
      </c>
      <c r="L151" s="21">
        <v>62.463999999999999</v>
      </c>
      <c r="M151" s="21" t="s">
        <v>64</v>
      </c>
    </row>
    <row r="152" spans="1:13" x14ac:dyDescent="0.25">
      <c r="A152" s="16" t="s">
        <v>15</v>
      </c>
      <c r="B152" s="17" t="s">
        <v>16</v>
      </c>
      <c r="C152" s="18" t="s">
        <v>164</v>
      </c>
      <c r="D152" s="19"/>
      <c r="E152" s="17" t="s">
        <v>18</v>
      </c>
      <c r="F152" s="20">
        <f t="shared" si="5"/>
        <v>19.425666666666668</v>
      </c>
      <c r="G152" s="21">
        <v>12.250999999999999</v>
      </c>
      <c r="H152" s="21">
        <v>39.396000000000001</v>
      </c>
      <c r="I152" s="21">
        <v>99.655000000000001</v>
      </c>
      <c r="J152" s="21">
        <v>997.40899999999999</v>
      </c>
      <c r="K152" s="21">
        <v>3.3650000000000002</v>
      </c>
      <c r="L152" s="21">
        <v>46.451000000000001</v>
      </c>
      <c r="M152" s="21">
        <v>8.4610000000000003</v>
      </c>
    </row>
    <row r="153" spans="1:13" x14ac:dyDescent="0.25">
      <c r="A153" s="16" t="s">
        <v>15</v>
      </c>
      <c r="B153" s="17" t="s">
        <v>16</v>
      </c>
      <c r="C153" s="18" t="s">
        <v>165</v>
      </c>
      <c r="D153" s="19"/>
      <c r="E153" s="17" t="s">
        <v>18</v>
      </c>
      <c r="F153" s="20">
        <f t="shared" si="5"/>
        <v>17.911333333333332</v>
      </c>
      <c r="G153" s="21">
        <v>264.42399999999998</v>
      </c>
      <c r="H153" s="21">
        <v>124.982</v>
      </c>
      <c r="I153" s="21">
        <v>381.73899999999998</v>
      </c>
      <c r="J153" s="21" t="s">
        <v>64</v>
      </c>
      <c r="K153" s="21">
        <v>11.279</v>
      </c>
      <c r="L153" s="21">
        <v>42.454999999999998</v>
      </c>
      <c r="M153" s="21" t="s">
        <v>64</v>
      </c>
    </row>
    <row r="154" spans="1:13" x14ac:dyDescent="0.25">
      <c r="A154" s="16" t="s">
        <v>15</v>
      </c>
      <c r="B154" s="17" t="s">
        <v>16</v>
      </c>
      <c r="C154" s="18" t="s">
        <v>166</v>
      </c>
      <c r="D154" s="19"/>
      <c r="E154" s="17" t="s">
        <v>18</v>
      </c>
      <c r="F154" s="20">
        <f t="shared" si="5"/>
        <v>16.342333333333332</v>
      </c>
      <c r="G154" s="21">
        <v>20.053999999999998</v>
      </c>
      <c r="H154" s="21">
        <v>37.722999999999999</v>
      </c>
      <c r="I154" s="21">
        <v>7.0529999999999999</v>
      </c>
      <c r="J154" s="21">
        <v>20.331</v>
      </c>
      <c r="K154" s="21">
        <v>8.4489999999999998</v>
      </c>
      <c r="L154" s="21" t="s">
        <v>64</v>
      </c>
      <c r="M154" s="21">
        <v>40.578000000000003</v>
      </c>
    </row>
    <row r="155" spans="1:13" x14ac:dyDescent="0.25">
      <c r="A155" s="16" t="s">
        <v>15</v>
      </c>
      <c r="B155" s="17" t="s">
        <v>16</v>
      </c>
      <c r="C155" s="18" t="s">
        <v>167</v>
      </c>
      <c r="D155" s="19"/>
      <c r="E155" s="17" t="s">
        <v>18</v>
      </c>
      <c r="F155" s="20">
        <f t="shared" si="5"/>
        <v>16.108999999999998</v>
      </c>
      <c r="G155" s="21">
        <v>98.037999999999997</v>
      </c>
      <c r="H155" s="21">
        <v>170.85900000000001</v>
      </c>
      <c r="I155" s="21">
        <v>298.24</v>
      </c>
      <c r="J155" s="21">
        <v>30.021999999999998</v>
      </c>
      <c r="K155" s="21" t="s">
        <v>64</v>
      </c>
      <c r="L155" s="21">
        <v>0.107</v>
      </c>
      <c r="M155" s="21">
        <v>48.22</v>
      </c>
    </row>
    <row r="156" spans="1:13" x14ac:dyDescent="0.25">
      <c r="A156" s="16" t="s">
        <v>15</v>
      </c>
      <c r="B156" s="17" t="s">
        <v>16</v>
      </c>
      <c r="C156" s="18" t="s">
        <v>168</v>
      </c>
      <c r="D156" s="19"/>
      <c r="E156" s="17" t="s">
        <v>18</v>
      </c>
      <c r="F156" s="20">
        <f t="shared" si="5"/>
        <v>15.859333333333334</v>
      </c>
      <c r="G156" s="21">
        <v>0.182</v>
      </c>
      <c r="H156" s="21">
        <v>185.44300000000001</v>
      </c>
      <c r="I156" s="21">
        <v>146.84200000000001</v>
      </c>
      <c r="J156" s="21" t="s">
        <v>64</v>
      </c>
      <c r="K156" s="21">
        <v>30.390999999999998</v>
      </c>
      <c r="L156" s="21" t="s">
        <v>64</v>
      </c>
      <c r="M156" s="21">
        <v>17.187000000000001</v>
      </c>
    </row>
    <row r="157" spans="1:13" x14ac:dyDescent="0.25">
      <c r="A157" s="16" t="s">
        <v>15</v>
      </c>
      <c r="B157" s="17" t="s">
        <v>16</v>
      </c>
      <c r="C157" s="18" t="s">
        <v>169</v>
      </c>
      <c r="D157" s="19"/>
      <c r="E157" s="17" t="s">
        <v>18</v>
      </c>
      <c r="F157" s="20">
        <f t="shared" si="5"/>
        <v>10.773333333333333</v>
      </c>
      <c r="G157" s="21">
        <v>9.0999999999999998E-2</v>
      </c>
      <c r="H157" s="21">
        <v>0.46600000000000003</v>
      </c>
      <c r="I157" s="21" t="s">
        <v>64</v>
      </c>
      <c r="J157" s="21" t="s">
        <v>64</v>
      </c>
      <c r="K157" s="21" t="s">
        <v>64</v>
      </c>
      <c r="L157" s="21">
        <v>0.81399999999999995</v>
      </c>
      <c r="M157" s="21">
        <v>31.506</v>
      </c>
    </row>
    <row r="158" spans="1:13" x14ac:dyDescent="0.25">
      <c r="A158" s="16" t="s">
        <v>15</v>
      </c>
      <c r="B158" s="17" t="s">
        <v>16</v>
      </c>
      <c r="C158" s="18" t="s">
        <v>170</v>
      </c>
      <c r="D158" s="19"/>
      <c r="E158" s="17" t="s">
        <v>18</v>
      </c>
      <c r="F158" s="20">
        <f t="shared" si="5"/>
        <v>10.231333333333334</v>
      </c>
      <c r="G158" s="21" t="s">
        <v>64</v>
      </c>
      <c r="H158" s="21">
        <v>18.097000000000001</v>
      </c>
      <c r="I158" s="21">
        <v>1297.6179999999999</v>
      </c>
      <c r="J158" s="21">
        <v>121.67400000000001</v>
      </c>
      <c r="K158" s="21">
        <v>0.81899999999999995</v>
      </c>
      <c r="L158" s="21">
        <v>4.5430000000000001</v>
      </c>
      <c r="M158" s="21">
        <v>25.332000000000001</v>
      </c>
    </row>
    <row r="159" spans="1:13" x14ac:dyDescent="0.25">
      <c r="A159" s="16" t="s">
        <v>15</v>
      </c>
      <c r="B159" s="17" t="s">
        <v>16</v>
      </c>
      <c r="C159" s="18" t="s">
        <v>171</v>
      </c>
      <c r="D159" s="19"/>
      <c r="E159" s="17" t="s">
        <v>18</v>
      </c>
      <c r="F159" s="20">
        <f t="shared" si="5"/>
        <v>9.5849999999999991</v>
      </c>
      <c r="G159" s="21">
        <v>2.7890000000000001</v>
      </c>
      <c r="H159" s="21">
        <v>142.27799999999999</v>
      </c>
      <c r="I159" s="21">
        <v>436.5</v>
      </c>
      <c r="J159" s="21">
        <v>57.033000000000001</v>
      </c>
      <c r="K159" s="21">
        <v>26.718</v>
      </c>
      <c r="L159" s="21">
        <v>2.0369999999999999</v>
      </c>
      <c r="M159" s="21" t="s">
        <v>64</v>
      </c>
    </row>
    <row r="160" spans="1:13" x14ac:dyDescent="0.25">
      <c r="A160" s="16" t="s">
        <v>15</v>
      </c>
      <c r="B160" s="17" t="s">
        <v>16</v>
      </c>
      <c r="C160" s="18" t="s">
        <v>172</v>
      </c>
      <c r="D160" s="19"/>
      <c r="E160" s="17" t="s">
        <v>18</v>
      </c>
      <c r="F160" s="20">
        <f t="shared" si="5"/>
        <v>9.5346666666666664</v>
      </c>
      <c r="G160" s="21" t="s">
        <v>64</v>
      </c>
      <c r="H160" s="21">
        <v>15.387</v>
      </c>
      <c r="I160" s="21" t="s">
        <v>64</v>
      </c>
      <c r="J160" s="21" t="s">
        <v>64</v>
      </c>
      <c r="K160" s="21" t="s">
        <v>64</v>
      </c>
      <c r="L160" s="21">
        <v>28.603999999999999</v>
      </c>
      <c r="M160" s="21" t="s">
        <v>64</v>
      </c>
    </row>
    <row r="161" spans="1:13" x14ac:dyDescent="0.25">
      <c r="A161" s="16" t="s">
        <v>15</v>
      </c>
      <c r="B161" s="17" t="s">
        <v>16</v>
      </c>
      <c r="C161" s="18" t="s">
        <v>173</v>
      </c>
      <c r="D161" s="19"/>
      <c r="E161" s="17" t="s">
        <v>18</v>
      </c>
      <c r="F161" s="20">
        <f t="shared" si="5"/>
        <v>9.0836666666666677</v>
      </c>
      <c r="G161" s="21" t="s">
        <v>64</v>
      </c>
      <c r="H161" s="21">
        <v>0.61899999999999999</v>
      </c>
      <c r="I161" s="21">
        <v>5.6929999999999996</v>
      </c>
      <c r="J161" s="21">
        <v>0.218</v>
      </c>
      <c r="K161" s="21">
        <v>0.23</v>
      </c>
      <c r="L161" s="21">
        <v>27.021000000000001</v>
      </c>
      <c r="M161" s="21" t="s">
        <v>64</v>
      </c>
    </row>
    <row r="162" spans="1:13" x14ac:dyDescent="0.25">
      <c r="A162" s="16" t="s">
        <v>15</v>
      </c>
      <c r="B162" s="17" t="s">
        <v>16</v>
      </c>
      <c r="C162" s="18" t="s">
        <v>174</v>
      </c>
      <c r="D162" s="19"/>
      <c r="E162" s="17" t="s">
        <v>18</v>
      </c>
      <c r="F162" s="20">
        <f t="shared" si="5"/>
        <v>9.0186666666666664</v>
      </c>
      <c r="G162" s="21" t="s">
        <v>64</v>
      </c>
      <c r="H162" s="21">
        <v>1.7000000000000001E-2</v>
      </c>
      <c r="I162" s="21" t="s">
        <v>64</v>
      </c>
      <c r="J162" s="21" t="s">
        <v>64</v>
      </c>
      <c r="K162" s="21">
        <v>27.056000000000001</v>
      </c>
      <c r="L162" s="21" t="s">
        <v>64</v>
      </c>
      <c r="M162" s="21" t="s">
        <v>64</v>
      </c>
    </row>
    <row r="163" spans="1:13" x14ac:dyDescent="0.25">
      <c r="A163" s="16" t="s">
        <v>15</v>
      </c>
      <c r="B163" s="17" t="s">
        <v>16</v>
      </c>
      <c r="C163" s="18" t="s">
        <v>175</v>
      </c>
      <c r="D163" s="19"/>
      <c r="E163" s="17" t="s">
        <v>18</v>
      </c>
      <c r="F163" s="20">
        <f t="shared" si="5"/>
        <v>6.319</v>
      </c>
      <c r="G163" s="21">
        <v>2.8000000000000001E-2</v>
      </c>
      <c r="H163" s="21">
        <v>0.38700000000000001</v>
      </c>
      <c r="I163" s="21">
        <v>173.75800000000001</v>
      </c>
      <c r="J163" s="21" t="s">
        <v>64</v>
      </c>
      <c r="K163" s="21" t="s">
        <v>64</v>
      </c>
      <c r="L163" s="21" t="s">
        <v>64</v>
      </c>
      <c r="M163" s="21">
        <v>18.957000000000001</v>
      </c>
    </row>
    <row r="164" spans="1:13" x14ac:dyDescent="0.25">
      <c r="A164" s="16" t="s">
        <v>15</v>
      </c>
      <c r="B164" s="17" t="s">
        <v>16</v>
      </c>
      <c r="C164" s="18" t="s">
        <v>176</v>
      </c>
      <c r="D164" s="19"/>
      <c r="E164" s="17" t="s">
        <v>18</v>
      </c>
      <c r="F164" s="20">
        <f t="shared" si="5"/>
        <v>6.0333333333333341</v>
      </c>
      <c r="G164" s="21" t="s">
        <v>64</v>
      </c>
      <c r="H164" s="21" t="s">
        <v>64</v>
      </c>
      <c r="I164" s="21">
        <v>0.998</v>
      </c>
      <c r="J164" s="21">
        <v>2.9000000000000001E-2</v>
      </c>
      <c r="K164" s="21">
        <v>12.497999999999999</v>
      </c>
      <c r="L164" s="21">
        <v>5.6020000000000003</v>
      </c>
      <c r="M164" s="21" t="s">
        <v>64</v>
      </c>
    </row>
    <row r="165" spans="1:13" x14ac:dyDescent="0.25">
      <c r="A165" s="16" t="s">
        <v>15</v>
      </c>
      <c r="B165" s="17" t="s">
        <v>16</v>
      </c>
      <c r="C165" s="18" t="s">
        <v>177</v>
      </c>
      <c r="D165" s="19"/>
      <c r="E165" s="17" t="s">
        <v>18</v>
      </c>
      <c r="F165" s="20">
        <f t="shared" si="5"/>
        <v>5.5856666666666674</v>
      </c>
      <c r="G165" s="21" t="s">
        <v>64</v>
      </c>
      <c r="H165" s="21">
        <v>7.2999999999999995E-2</v>
      </c>
      <c r="I165" s="21" t="s">
        <v>64</v>
      </c>
      <c r="J165" s="21">
        <v>3.6549999999999998</v>
      </c>
      <c r="K165" s="21">
        <v>16.757000000000001</v>
      </c>
      <c r="L165" s="21" t="s">
        <v>64</v>
      </c>
      <c r="M165" s="21" t="s">
        <v>64</v>
      </c>
    </row>
    <row r="166" spans="1:13" x14ac:dyDescent="0.25">
      <c r="A166" s="16" t="s">
        <v>15</v>
      </c>
      <c r="B166" s="17" t="s">
        <v>16</v>
      </c>
      <c r="C166" s="18" t="s">
        <v>178</v>
      </c>
      <c r="D166" s="19"/>
      <c r="E166" s="17" t="s">
        <v>18</v>
      </c>
      <c r="F166" s="20">
        <f t="shared" si="5"/>
        <v>5.4653333333333336</v>
      </c>
      <c r="G166" s="21" t="s">
        <v>64</v>
      </c>
      <c r="H166" s="21">
        <v>123.61199999999999</v>
      </c>
      <c r="I166" s="21">
        <v>14.891</v>
      </c>
      <c r="J166" s="21" t="s">
        <v>64</v>
      </c>
      <c r="K166" s="21">
        <v>8.8670000000000009</v>
      </c>
      <c r="L166" s="21">
        <v>6.0010000000000003</v>
      </c>
      <c r="M166" s="21">
        <v>1.528</v>
      </c>
    </row>
    <row r="167" spans="1:13" x14ac:dyDescent="0.25">
      <c r="A167" s="16" t="s">
        <v>15</v>
      </c>
      <c r="B167" s="17" t="s">
        <v>16</v>
      </c>
      <c r="C167" s="18" t="s">
        <v>179</v>
      </c>
      <c r="D167" s="19"/>
      <c r="E167" s="17" t="s">
        <v>18</v>
      </c>
      <c r="F167" s="20">
        <f t="shared" si="5"/>
        <v>3.9573333333333331</v>
      </c>
      <c r="G167" s="21" t="s">
        <v>64</v>
      </c>
      <c r="H167" s="21" t="s">
        <v>64</v>
      </c>
      <c r="I167" s="21" t="s">
        <v>64</v>
      </c>
      <c r="J167" s="21" t="s">
        <v>64</v>
      </c>
      <c r="K167" s="21">
        <v>11.872</v>
      </c>
      <c r="L167" s="21" t="s">
        <v>64</v>
      </c>
      <c r="M167" s="21" t="s">
        <v>64</v>
      </c>
    </row>
    <row r="168" spans="1:13" x14ac:dyDescent="0.25">
      <c r="A168" s="16" t="s">
        <v>15</v>
      </c>
      <c r="B168" s="17" t="s">
        <v>16</v>
      </c>
      <c r="C168" s="18" t="s">
        <v>180</v>
      </c>
      <c r="D168" s="19"/>
      <c r="E168" s="17" t="s">
        <v>18</v>
      </c>
      <c r="F168" s="20">
        <f t="shared" si="5"/>
        <v>3.5806666666666662</v>
      </c>
      <c r="G168" s="21">
        <v>2.238</v>
      </c>
      <c r="H168" s="21">
        <v>1258.231</v>
      </c>
      <c r="I168" s="21">
        <v>1111.1030000000001</v>
      </c>
      <c r="J168" s="21">
        <v>176.35900000000001</v>
      </c>
      <c r="K168" s="21" t="s">
        <v>64</v>
      </c>
      <c r="L168" s="21">
        <v>0.10299999999999999</v>
      </c>
      <c r="M168" s="21">
        <v>10.638999999999999</v>
      </c>
    </row>
    <row r="169" spans="1:13" x14ac:dyDescent="0.25">
      <c r="A169" s="16" t="s">
        <v>15</v>
      </c>
      <c r="B169" s="17" t="s">
        <v>16</v>
      </c>
      <c r="C169" s="18" t="s">
        <v>181</v>
      </c>
      <c r="D169" s="19"/>
      <c r="E169" s="17" t="s">
        <v>18</v>
      </c>
      <c r="F169" s="20">
        <f t="shared" si="5"/>
        <v>3.3669999999999995</v>
      </c>
      <c r="G169" s="21">
        <v>66.930000000000007</v>
      </c>
      <c r="H169" s="21">
        <v>15.616</v>
      </c>
      <c r="I169" s="21">
        <v>22.741</v>
      </c>
      <c r="J169" s="21">
        <v>133.67699999999999</v>
      </c>
      <c r="K169" s="21">
        <v>3.1E-2</v>
      </c>
      <c r="L169" s="21">
        <v>3.73</v>
      </c>
      <c r="M169" s="21">
        <v>6.34</v>
      </c>
    </row>
    <row r="170" spans="1:13" x14ac:dyDescent="0.25">
      <c r="A170" s="16" t="s">
        <v>15</v>
      </c>
      <c r="B170" s="17" t="s">
        <v>16</v>
      </c>
      <c r="C170" s="18" t="s">
        <v>182</v>
      </c>
      <c r="D170" s="19"/>
      <c r="E170" s="17" t="s">
        <v>18</v>
      </c>
      <c r="F170" s="20">
        <f t="shared" si="5"/>
        <v>3.2133333333333334</v>
      </c>
      <c r="G170" s="21">
        <v>47.402000000000001</v>
      </c>
      <c r="H170" s="21">
        <v>11.138</v>
      </c>
      <c r="I170" s="21">
        <v>79.45</v>
      </c>
      <c r="J170" s="21">
        <v>25.388000000000002</v>
      </c>
      <c r="K170" s="21">
        <v>9.4160000000000004</v>
      </c>
      <c r="L170" s="21">
        <v>0.224</v>
      </c>
      <c r="M170" s="21" t="s">
        <v>64</v>
      </c>
    </row>
    <row r="171" spans="1:13" x14ac:dyDescent="0.25">
      <c r="A171" s="16" t="s">
        <v>15</v>
      </c>
      <c r="B171" s="17" t="s">
        <v>16</v>
      </c>
      <c r="C171" s="18" t="s">
        <v>183</v>
      </c>
      <c r="D171" s="19"/>
      <c r="E171" s="17" t="s">
        <v>18</v>
      </c>
      <c r="F171" s="20">
        <f t="shared" si="5"/>
        <v>2.2836666666666665</v>
      </c>
      <c r="G171" s="21">
        <v>3.3000000000000002E-2</v>
      </c>
      <c r="H171" s="21">
        <v>0.02</v>
      </c>
      <c r="I171" s="21">
        <v>0.29299999999999998</v>
      </c>
      <c r="J171" s="21" t="s">
        <v>64</v>
      </c>
      <c r="K171" s="21">
        <v>6.5620000000000003</v>
      </c>
      <c r="L171" s="21" t="s">
        <v>64</v>
      </c>
      <c r="M171" s="21">
        <v>0.28899999999999998</v>
      </c>
    </row>
    <row r="172" spans="1:13" x14ac:dyDescent="0.25">
      <c r="A172" s="16" t="s">
        <v>15</v>
      </c>
      <c r="B172" s="17" t="s">
        <v>16</v>
      </c>
      <c r="C172" s="18" t="s">
        <v>184</v>
      </c>
      <c r="D172" s="19"/>
      <c r="E172" s="17" t="s">
        <v>18</v>
      </c>
      <c r="F172" s="20">
        <f t="shared" si="5"/>
        <v>1.9626666666666666</v>
      </c>
      <c r="G172" s="21">
        <v>1.464</v>
      </c>
      <c r="H172" s="21">
        <v>2.4870000000000001</v>
      </c>
      <c r="I172" s="21">
        <v>0.46800000000000003</v>
      </c>
      <c r="J172" s="21" t="s">
        <v>64</v>
      </c>
      <c r="K172" s="21">
        <v>0.51300000000000001</v>
      </c>
      <c r="L172" s="21">
        <v>5.375</v>
      </c>
      <c r="M172" s="21" t="s">
        <v>64</v>
      </c>
    </row>
    <row r="173" spans="1:13" x14ac:dyDescent="0.25">
      <c r="A173" s="16" t="s">
        <v>15</v>
      </c>
      <c r="B173" s="17" t="s">
        <v>16</v>
      </c>
      <c r="C173" s="18" t="s">
        <v>185</v>
      </c>
      <c r="D173" s="19"/>
      <c r="E173" s="17" t="s">
        <v>18</v>
      </c>
      <c r="F173" s="20">
        <f t="shared" si="5"/>
        <v>1.6500000000000001</v>
      </c>
      <c r="G173" s="21">
        <v>828.99099999999999</v>
      </c>
      <c r="H173" s="21">
        <v>1084.9929999999999</v>
      </c>
      <c r="I173" s="21">
        <v>2139.7910000000002</v>
      </c>
      <c r="J173" s="21">
        <v>1750.143</v>
      </c>
      <c r="K173" s="21" t="s">
        <v>64</v>
      </c>
      <c r="L173" s="21">
        <v>3.4689999999999999</v>
      </c>
      <c r="M173" s="21">
        <v>1.4810000000000001</v>
      </c>
    </row>
    <row r="174" spans="1:13" x14ac:dyDescent="0.25">
      <c r="A174" s="16" t="s">
        <v>15</v>
      </c>
      <c r="B174" s="17" t="s">
        <v>16</v>
      </c>
      <c r="C174" s="18" t="s">
        <v>186</v>
      </c>
      <c r="D174" s="19"/>
      <c r="E174" s="17" t="s">
        <v>18</v>
      </c>
      <c r="F174" s="20">
        <f t="shared" si="5"/>
        <v>1.5753333333333333</v>
      </c>
      <c r="G174" s="21">
        <v>170.55699999999999</v>
      </c>
      <c r="H174" s="21">
        <v>198.453</v>
      </c>
      <c r="I174" s="21">
        <v>324.67</v>
      </c>
      <c r="J174" s="21">
        <v>1605.145</v>
      </c>
      <c r="K174" s="21">
        <v>0.16400000000000001</v>
      </c>
      <c r="L174" s="21">
        <v>0.503</v>
      </c>
      <c r="M174" s="21">
        <v>4.0590000000000002</v>
      </c>
    </row>
    <row r="175" spans="1:13" x14ac:dyDescent="0.25">
      <c r="A175" s="16" t="s">
        <v>15</v>
      </c>
      <c r="B175" s="17" t="s">
        <v>16</v>
      </c>
      <c r="C175" s="18" t="s">
        <v>187</v>
      </c>
      <c r="D175" s="19"/>
      <c r="E175" s="17" t="s">
        <v>18</v>
      </c>
      <c r="F175" s="20">
        <f t="shared" si="5"/>
        <v>1.399</v>
      </c>
      <c r="G175" s="21" t="s">
        <v>64</v>
      </c>
      <c r="H175" s="21">
        <v>0.45500000000000002</v>
      </c>
      <c r="I175" s="21" t="s">
        <v>64</v>
      </c>
      <c r="J175" s="21" t="s">
        <v>64</v>
      </c>
      <c r="K175" s="21" t="s">
        <v>64</v>
      </c>
      <c r="L175" s="21" t="s">
        <v>64</v>
      </c>
      <c r="M175" s="21">
        <v>4.1970000000000001</v>
      </c>
    </row>
    <row r="176" spans="1:13" x14ac:dyDescent="0.25">
      <c r="A176" s="16" t="s">
        <v>15</v>
      </c>
      <c r="B176" s="17" t="s">
        <v>16</v>
      </c>
      <c r="C176" s="18" t="s">
        <v>188</v>
      </c>
      <c r="D176" s="19"/>
      <c r="E176" s="17" t="s">
        <v>18</v>
      </c>
      <c r="F176" s="20">
        <f t="shared" si="5"/>
        <v>1.1933333333333334</v>
      </c>
      <c r="G176" s="21">
        <v>7.29</v>
      </c>
      <c r="H176" s="21">
        <v>41.143999999999998</v>
      </c>
      <c r="I176" s="21">
        <v>260.601</v>
      </c>
      <c r="J176" s="21">
        <v>7.2999999999999995E-2</v>
      </c>
      <c r="K176" s="21" t="s">
        <v>64</v>
      </c>
      <c r="L176" s="21">
        <v>3.0219999999999998</v>
      </c>
      <c r="M176" s="21">
        <v>0.55800000000000005</v>
      </c>
    </row>
    <row r="177" spans="1:13" x14ac:dyDescent="0.25">
      <c r="A177" s="16" t="s">
        <v>15</v>
      </c>
      <c r="B177" s="17" t="s">
        <v>16</v>
      </c>
      <c r="C177" s="18" t="s">
        <v>189</v>
      </c>
      <c r="D177" s="19"/>
      <c r="E177" s="17" t="s">
        <v>18</v>
      </c>
      <c r="F177" s="20">
        <f t="shared" si="5"/>
        <v>1.1176666666666668</v>
      </c>
      <c r="G177" s="21" t="s">
        <v>64</v>
      </c>
      <c r="H177" s="21">
        <v>6.6449999999999996</v>
      </c>
      <c r="I177" s="21">
        <v>10.895</v>
      </c>
      <c r="J177" s="21" t="s">
        <v>64</v>
      </c>
      <c r="K177" s="21" t="s">
        <v>64</v>
      </c>
      <c r="L177" s="21">
        <v>3.3530000000000002</v>
      </c>
      <c r="M177" s="21" t="s">
        <v>64</v>
      </c>
    </row>
    <row r="178" spans="1:13" x14ac:dyDescent="0.25">
      <c r="A178" s="16" t="s">
        <v>15</v>
      </c>
      <c r="B178" s="17" t="s">
        <v>16</v>
      </c>
      <c r="C178" s="18" t="s">
        <v>190</v>
      </c>
      <c r="D178" s="19"/>
      <c r="E178" s="17" t="s">
        <v>18</v>
      </c>
      <c r="F178" s="20">
        <f t="shared" si="5"/>
        <v>1.0043333333333333</v>
      </c>
      <c r="G178" s="21" t="s">
        <v>64</v>
      </c>
      <c r="H178" s="21">
        <v>15.958</v>
      </c>
      <c r="I178" s="21" t="s">
        <v>64</v>
      </c>
      <c r="J178" s="21">
        <v>21.009</v>
      </c>
      <c r="K178" s="21">
        <v>0.20499999999999999</v>
      </c>
      <c r="L178" s="21">
        <v>2.8079999999999998</v>
      </c>
      <c r="M178" s="21" t="s">
        <v>64</v>
      </c>
    </row>
    <row r="179" spans="1:13" x14ac:dyDescent="0.25">
      <c r="A179" s="16" t="s">
        <v>15</v>
      </c>
      <c r="B179" s="17" t="s">
        <v>16</v>
      </c>
      <c r="C179" s="18" t="s">
        <v>191</v>
      </c>
      <c r="D179" s="19"/>
      <c r="E179" s="17" t="s">
        <v>18</v>
      </c>
      <c r="F179" s="20">
        <f t="shared" si="5"/>
        <v>0.52033333333333331</v>
      </c>
      <c r="G179" s="21">
        <v>0.28299999999999997</v>
      </c>
      <c r="H179" s="21">
        <v>7.7839999999999998</v>
      </c>
      <c r="I179" s="21">
        <v>2E-3</v>
      </c>
      <c r="J179" s="21">
        <v>19.335000000000001</v>
      </c>
      <c r="K179" s="21">
        <v>0.46800000000000003</v>
      </c>
      <c r="L179" s="21">
        <v>1.093</v>
      </c>
      <c r="M179" s="21" t="s">
        <v>64</v>
      </c>
    </row>
    <row r="180" spans="1:13" x14ac:dyDescent="0.25">
      <c r="A180" s="16" t="s">
        <v>15</v>
      </c>
      <c r="B180" s="17" t="s">
        <v>16</v>
      </c>
      <c r="C180" s="18" t="s">
        <v>192</v>
      </c>
      <c r="D180" s="19"/>
      <c r="E180" s="17" t="s">
        <v>18</v>
      </c>
      <c r="F180" s="20">
        <f t="shared" si="5"/>
        <v>0.19200000000000003</v>
      </c>
      <c r="G180" s="21">
        <v>0.435</v>
      </c>
      <c r="H180" s="21">
        <v>5.7690000000000001</v>
      </c>
      <c r="I180" s="21">
        <v>5.2670000000000003</v>
      </c>
      <c r="J180" s="21">
        <v>5.1999999999999998E-2</v>
      </c>
      <c r="K180" s="21">
        <v>2.9000000000000001E-2</v>
      </c>
      <c r="L180" s="21">
        <v>0.254</v>
      </c>
      <c r="M180" s="21">
        <v>0.29299999999999998</v>
      </c>
    </row>
    <row r="181" spans="1:13" x14ac:dyDescent="0.25">
      <c r="A181" s="16" t="s">
        <v>15</v>
      </c>
      <c r="B181" s="17" t="s">
        <v>16</v>
      </c>
      <c r="C181" s="18" t="s">
        <v>193</v>
      </c>
      <c r="D181" s="19"/>
      <c r="E181" s="17" t="s">
        <v>18</v>
      </c>
      <c r="F181" s="20">
        <f t="shared" si="5"/>
        <v>6.7666666666666667E-2</v>
      </c>
      <c r="G181" s="21" t="s">
        <v>64</v>
      </c>
      <c r="H181" s="21">
        <v>8.1940000000000008</v>
      </c>
      <c r="I181" s="21" t="s">
        <v>64</v>
      </c>
      <c r="J181" s="21" t="s">
        <v>64</v>
      </c>
      <c r="K181" s="21" t="s">
        <v>64</v>
      </c>
      <c r="L181" s="21" t="s">
        <v>64</v>
      </c>
      <c r="M181" s="21">
        <v>0.20300000000000001</v>
      </c>
    </row>
    <row r="182" spans="1:13" x14ac:dyDescent="0.25">
      <c r="A182" s="16" t="s">
        <v>15</v>
      </c>
      <c r="B182" s="17" t="s">
        <v>16</v>
      </c>
      <c r="C182" s="18" t="s">
        <v>194</v>
      </c>
      <c r="D182" s="19"/>
      <c r="E182" s="17" t="s">
        <v>18</v>
      </c>
      <c r="F182" s="20">
        <f t="shared" si="5"/>
        <v>3.4333333333333334E-2</v>
      </c>
      <c r="G182" s="21">
        <v>0.21</v>
      </c>
      <c r="H182" s="21">
        <v>19.666</v>
      </c>
      <c r="I182" s="21">
        <v>51.47</v>
      </c>
      <c r="J182" s="21" t="s">
        <v>64</v>
      </c>
      <c r="K182" s="21">
        <v>0.10299999999999999</v>
      </c>
      <c r="L182" s="21" t="s">
        <v>64</v>
      </c>
      <c r="M182" s="21" t="s">
        <v>64</v>
      </c>
    </row>
    <row r="183" spans="1:13" x14ac:dyDescent="0.25">
      <c r="A183" s="16" t="s">
        <v>15</v>
      </c>
      <c r="B183" s="17" t="s">
        <v>16</v>
      </c>
      <c r="C183" s="18" t="s">
        <v>195</v>
      </c>
      <c r="D183" s="19"/>
      <c r="E183" s="17" t="s">
        <v>18</v>
      </c>
      <c r="F183" s="20">
        <f t="shared" si="5"/>
        <v>0</v>
      </c>
      <c r="G183" s="21">
        <v>310.255</v>
      </c>
      <c r="H183" s="21">
        <v>0.16300000000000001</v>
      </c>
      <c r="I183" s="21" t="s">
        <v>64</v>
      </c>
      <c r="J183" s="21" t="s">
        <v>64</v>
      </c>
      <c r="K183" s="21" t="s">
        <v>64</v>
      </c>
      <c r="L183" s="21" t="s">
        <v>64</v>
      </c>
      <c r="M183" s="21" t="s">
        <v>64</v>
      </c>
    </row>
    <row r="184" spans="1:13" x14ac:dyDescent="0.25">
      <c r="A184" s="16" t="s">
        <v>15</v>
      </c>
      <c r="B184" s="17" t="s">
        <v>16</v>
      </c>
      <c r="C184" s="18" t="s">
        <v>196</v>
      </c>
      <c r="D184" s="19"/>
      <c r="E184" s="17" t="s">
        <v>18</v>
      </c>
      <c r="F184" s="20">
        <f t="shared" si="5"/>
        <v>0</v>
      </c>
      <c r="G184" s="21">
        <v>3451.848</v>
      </c>
      <c r="H184" s="21">
        <v>1460.7280000000001</v>
      </c>
      <c r="I184" s="21">
        <v>5.1829999999999998</v>
      </c>
      <c r="J184" s="21">
        <v>180.93199999999999</v>
      </c>
      <c r="K184" s="21" t="s">
        <v>64</v>
      </c>
      <c r="L184" s="21" t="s">
        <v>64</v>
      </c>
      <c r="M184" s="21" t="s">
        <v>64</v>
      </c>
    </row>
    <row r="185" spans="1:13" x14ac:dyDescent="0.25">
      <c r="A185" s="16" t="s">
        <v>15</v>
      </c>
      <c r="B185" s="17" t="s">
        <v>16</v>
      </c>
      <c r="C185" s="18" t="s">
        <v>197</v>
      </c>
      <c r="D185" s="19"/>
      <c r="E185" s="17" t="s">
        <v>18</v>
      </c>
      <c r="F185" s="20">
        <f t="shared" si="5"/>
        <v>0</v>
      </c>
      <c r="G185" s="21" t="s">
        <v>64</v>
      </c>
      <c r="H185" s="21">
        <v>9.52</v>
      </c>
      <c r="I185" s="21" t="s">
        <v>64</v>
      </c>
      <c r="J185" s="21" t="s">
        <v>64</v>
      </c>
      <c r="K185" s="21" t="s">
        <v>64</v>
      </c>
      <c r="L185" s="21" t="s">
        <v>64</v>
      </c>
      <c r="M185" s="21" t="s">
        <v>64</v>
      </c>
    </row>
    <row r="186" spans="1:13" x14ac:dyDescent="0.25">
      <c r="A186" s="16" t="s">
        <v>15</v>
      </c>
      <c r="B186" s="17" t="s">
        <v>16</v>
      </c>
      <c r="C186" s="18" t="s">
        <v>198</v>
      </c>
      <c r="D186" s="19"/>
      <c r="E186" s="17" t="s">
        <v>18</v>
      </c>
      <c r="F186" s="20">
        <f t="shared" si="5"/>
        <v>0</v>
      </c>
      <c r="G186" s="21" t="s">
        <v>64</v>
      </c>
      <c r="H186" s="21" t="s">
        <v>64</v>
      </c>
      <c r="I186" s="21">
        <v>0</v>
      </c>
      <c r="J186" s="21">
        <v>0</v>
      </c>
      <c r="K186" s="21">
        <v>0</v>
      </c>
      <c r="L186" s="21" t="s">
        <v>64</v>
      </c>
      <c r="M186" s="21" t="s">
        <v>64</v>
      </c>
    </row>
    <row r="187" spans="1:13" x14ac:dyDescent="0.25">
      <c r="A187" s="16" t="s">
        <v>15</v>
      </c>
      <c r="B187" s="17" t="s">
        <v>16</v>
      </c>
      <c r="C187" s="18" t="s">
        <v>199</v>
      </c>
      <c r="D187" s="19"/>
      <c r="E187" s="17" t="s">
        <v>18</v>
      </c>
      <c r="F187" s="20">
        <f t="shared" si="5"/>
        <v>0</v>
      </c>
      <c r="G187" s="21" t="s">
        <v>64</v>
      </c>
      <c r="H187" s="21" t="s">
        <v>64</v>
      </c>
      <c r="I187" s="21" t="s">
        <v>64</v>
      </c>
      <c r="J187" s="21">
        <v>0.57799999999999996</v>
      </c>
      <c r="K187" s="21" t="s">
        <v>64</v>
      </c>
      <c r="L187" s="21" t="s">
        <v>64</v>
      </c>
      <c r="M187" s="21" t="s">
        <v>64</v>
      </c>
    </row>
    <row r="188" spans="1:13" x14ac:dyDescent="0.25">
      <c r="A188" s="16" t="s">
        <v>15</v>
      </c>
      <c r="B188" s="17" t="s">
        <v>16</v>
      </c>
      <c r="C188" s="18" t="s">
        <v>200</v>
      </c>
      <c r="D188" s="19"/>
      <c r="E188" s="17" t="s">
        <v>18</v>
      </c>
      <c r="F188" s="20">
        <f t="shared" si="5"/>
        <v>0</v>
      </c>
      <c r="G188" s="21" t="s">
        <v>64</v>
      </c>
      <c r="H188" s="21">
        <v>0.245</v>
      </c>
      <c r="I188" s="21">
        <v>21.373000000000001</v>
      </c>
      <c r="J188" s="21">
        <v>1.0999999999999999E-2</v>
      </c>
      <c r="K188" s="21" t="s">
        <v>64</v>
      </c>
      <c r="L188" s="21" t="s">
        <v>64</v>
      </c>
      <c r="M188" s="21" t="s">
        <v>64</v>
      </c>
    </row>
    <row r="189" spans="1:13" x14ac:dyDescent="0.25">
      <c r="A189" s="16" t="s">
        <v>15</v>
      </c>
      <c r="B189" s="17" t="s">
        <v>16</v>
      </c>
      <c r="C189" s="18" t="s">
        <v>201</v>
      </c>
      <c r="D189" s="19"/>
      <c r="E189" s="17" t="s">
        <v>18</v>
      </c>
      <c r="F189" s="20">
        <f t="shared" si="5"/>
        <v>0</v>
      </c>
      <c r="G189" s="21">
        <v>51.353999999999999</v>
      </c>
      <c r="H189" s="21">
        <v>430.55700000000002</v>
      </c>
      <c r="I189" s="21">
        <v>1.028</v>
      </c>
      <c r="J189" s="21">
        <v>81.869</v>
      </c>
      <c r="K189" s="21" t="s">
        <v>64</v>
      </c>
      <c r="L189" s="21" t="s">
        <v>64</v>
      </c>
      <c r="M189" s="21" t="s">
        <v>64</v>
      </c>
    </row>
    <row r="190" spans="1:13" x14ac:dyDescent="0.25">
      <c r="A190" s="16" t="s">
        <v>15</v>
      </c>
      <c r="B190" s="17" t="s">
        <v>16</v>
      </c>
      <c r="C190" s="18" t="s">
        <v>202</v>
      </c>
      <c r="D190" s="19"/>
      <c r="E190" s="17" t="s">
        <v>18</v>
      </c>
      <c r="F190" s="20">
        <f t="shared" si="5"/>
        <v>0</v>
      </c>
      <c r="G190" s="21">
        <v>0.44500000000000001</v>
      </c>
      <c r="H190" s="21" t="s">
        <v>64</v>
      </c>
      <c r="I190" s="21">
        <v>3.0000000000000001E-3</v>
      </c>
      <c r="J190" s="21">
        <v>4.9950000000000001</v>
      </c>
      <c r="K190" s="21" t="s">
        <v>64</v>
      </c>
      <c r="L190" s="21" t="s">
        <v>64</v>
      </c>
      <c r="M190" s="21" t="s">
        <v>64</v>
      </c>
    </row>
    <row r="191" spans="1:13" x14ac:dyDescent="0.25">
      <c r="A191" s="16" t="s">
        <v>15</v>
      </c>
      <c r="B191" s="17" t="s">
        <v>16</v>
      </c>
      <c r="C191" s="18" t="s">
        <v>203</v>
      </c>
      <c r="D191" s="19"/>
      <c r="E191" s="17" t="s">
        <v>18</v>
      </c>
      <c r="F191" s="20">
        <f t="shared" si="5"/>
        <v>0</v>
      </c>
      <c r="G191" s="21">
        <v>8.0000000000000002E-3</v>
      </c>
      <c r="H191" s="21">
        <v>409.35700000000003</v>
      </c>
      <c r="I191" s="21">
        <v>982.82399999999996</v>
      </c>
      <c r="J191" s="21">
        <v>782.37199999999996</v>
      </c>
      <c r="K191" s="21" t="s">
        <v>64</v>
      </c>
      <c r="L191" s="21" t="s">
        <v>64</v>
      </c>
      <c r="M191" s="21" t="s">
        <v>64</v>
      </c>
    </row>
    <row r="192" spans="1:13" x14ac:dyDescent="0.25">
      <c r="A192" s="16" t="s">
        <v>15</v>
      </c>
      <c r="B192" s="17" t="s">
        <v>16</v>
      </c>
      <c r="C192" s="18" t="s">
        <v>204</v>
      </c>
      <c r="D192" s="19"/>
      <c r="E192" s="17" t="s">
        <v>18</v>
      </c>
      <c r="F192" s="20">
        <f t="shared" si="5"/>
        <v>0</v>
      </c>
      <c r="G192" s="21" t="s">
        <v>64</v>
      </c>
      <c r="H192" s="21" t="s">
        <v>64</v>
      </c>
      <c r="I192" s="21">
        <v>0.03</v>
      </c>
      <c r="J192" s="21" t="s">
        <v>64</v>
      </c>
      <c r="K192" s="21" t="s">
        <v>64</v>
      </c>
      <c r="L192" s="21" t="s">
        <v>64</v>
      </c>
      <c r="M192" s="21" t="s">
        <v>64</v>
      </c>
    </row>
    <row r="193" spans="1:13" x14ac:dyDescent="0.25">
      <c r="A193" s="16" t="s">
        <v>15</v>
      </c>
      <c r="B193" s="17" t="s">
        <v>16</v>
      </c>
      <c r="C193" s="18" t="s">
        <v>205</v>
      </c>
      <c r="D193" s="19"/>
      <c r="E193" s="17" t="s">
        <v>18</v>
      </c>
      <c r="F193" s="20">
        <f t="shared" si="5"/>
        <v>0</v>
      </c>
      <c r="G193" s="21">
        <v>1.091</v>
      </c>
      <c r="H193" s="21">
        <v>409.815</v>
      </c>
      <c r="I193" s="21">
        <v>7.0000000000000001E-3</v>
      </c>
      <c r="J193" s="21">
        <v>34.612000000000002</v>
      </c>
      <c r="K193" s="21" t="s">
        <v>64</v>
      </c>
      <c r="L193" s="21" t="s">
        <v>64</v>
      </c>
      <c r="M193" s="21" t="s">
        <v>64</v>
      </c>
    </row>
    <row r="194" spans="1:13" x14ac:dyDescent="0.25">
      <c r="A194" s="16" t="s">
        <v>15</v>
      </c>
      <c r="B194" s="17" t="s">
        <v>16</v>
      </c>
      <c r="C194" s="18" t="s">
        <v>206</v>
      </c>
      <c r="D194" s="19"/>
      <c r="E194" s="17" t="s">
        <v>18</v>
      </c>
      <c r="F194" s="20">
        <f t="shared" si="5"/>
        <v>0</v>
      </c>
      <c r="G194" s="21">
        <v>0.67900000000000005</v>
      </c>
      <c r="H194" s="21">
        <v>3.98</v>
      </c>
      <c r="I194" s="21" t="s">
        <v>64</v>
      </c>
      <c r="J194" s="21" t="s">
        <v>64</v>
      </c>
      <c r="K194" s="21" t="s">
        <v>64</v>
      </c>
      <c r="L194" s="21" t="s">
        <v>64</v>
      </c>
      <c r="M194" s="21" t="s">
        <v>64</v>
      </c>
    </row>
    <row r="195" spans="1:13" x14ac:dyDescent="0.25">
      <c r="A195" s="16" t="s">
        <v>15</v>
      </c>
      <c r="B195" s="17" t="s">
        <v>16</v>
      </c>
      <c r="C195" s="18" t="s">
        <v>207</v>
      </c>
      <c r="D195" s="19"/>
      <c r="E195" s="17" t="s">
        <v>18</v>
      </c>
      <c r="F195" s="20">
        <f t="shared" si="5"/>
        <v>0</v>
      </c>
      <c r="G195" s="21" t="s">
        <v>64</v>
      </c>
      <c r="H195" s="21" t="s">
        <v>64</v>
      </c>
      <c r="I195" s="21">
        <v>0.06</v>
      </c>
      <c r="J195" s="21">
        <v>7.2999999999999995E-2</v>
      </c>
      <c r="K195" s="21" t="s">
        <v>64</v>
      </c>
      <c r="L195" s="21" t="s">
        <v>64</v>
      </c>
      <c r="M195" s="21" t="s">
        <v>64</v>
      </c>
    </row>
    <row r="196" spans="1:13" x14ac:dyDescent="0.25">
      <c r="A196" s="16" t="s">
        <v>15</v>
      </c>
      <c r="B196" s="17" t="s">
        <v>16</v>
      </c>
      <c r="C196" s="18" t="s">
        <v>208</v>
      </c>
      <c r="D196" s="19"/>
      <c r="E196" s="17" t="s">
        <v>18</v>
      </c>
      <c r="F196" s="20">
        <f t="shared" si="5"/>
        <v>0</v>
      </c>
      <c r="G196" s="21">
        <v>1.454</v>
      </c>
      <c r="H196" s="21">
        <v>2.3849999999999998</v>
      </c>
      <c r="I196" s="21" t="s">
        <v>64</v>
      </c>
      <c r="J196" s="21">
        <v>1.008</v>
      </c>
      <c r="K196" s="21" t="s">
        <v>64</v>
      </c>
      <c r="L196" s="21" t="s">
        <v>64</v>
      </c>
      <c r="M196" s="21" t="s">
        <v>64</v>
      </c>
    </row>
    <row r="197" spans="1:13" x14ac:dyDescent="0.25">
      <c r="A197" s="16" t="s">
        <v>15</v>
      </c>
      <c r="B197" s="17" t="s">
        <v>16</v>
      </c>
      <c r="C197" s="18" t="s">
        <v>209</v>
      </c>
      <c r="D197" s="19"/>
      <c r="E197" s="17" t="s">
        <v>18</v>
      </c>
      <c r="F197" s="20">
        <f t="shared" si="5"/>
        <v>0</v>
      </c>
      <c r="G197" s="21">
        <v>1.095</v>
      </c>
      <c r="H197" s="21">
        <v>0.33</v>
      </c>
      <c r="I197" s="21">
        <v>3.2570000000000001</v>
      </c>
      <c r="J197" s="21" t="s">
        <v>64</v>
      </c>
      <c r="K197" s="21" t="s">
        <v>64</v>
      </c>
      <c r="L197" s="21" t="s">
        <v>64</v>
      </c>
      <c r="M197" s="21" t="s">
        <v>64</v>
      </c>
    </row>
    <row r="198" spans="1:13" x14ac:dyDescent="0.25">
      <c r="A198" s="16" t="s">
        <v>15</v>
      </c>
      <c r="B198" s="17" t="s">
        <v>16</v>
      </c>
      <c r="C198" s="18" t="s">
        <v>210</v>
      </c>
      <c r="D198" s="19"/>
      <c r="E198" s="17" t="s">
        <v>18</v>
      </c>
      <c r="F198" s="20">
        <f t="shared" si="5"/>
        <v>0</v>
      </c>
      <c r="G198" s="21">
        <v>60.720999999999997</v>
      </c>
      <c r="H198" s="21">
        <v>111.473</v>
      </c>
      <c r="I198" s="21">
        <v>1883.16</v>
      </c>
      <c r="J198" s="21">
        <v>88.635000000000005</v>
      </c>
      <c r="K198" s="21" t="s">
        <v>64</v>
      </c>
      <c r="L198" s="21" t="s">
        <v>64</v>
      </c>
      <c r="M198" s="21" t="s">
        <v>64</v>
      </c>
    </row>
    <row r="199" spans="1:13" x14ac:dyDescent="0.25">
      <c r="A199" s="16" t="s">
        <v>15</v>
      </c>
      <c r="B199" s="17" t="s">
        <v>16</v>
      </c>
      <c r="C199" s="18" t="s">
        <v>211</v>
      </c>
      <c r="D199" s="19"/>
      <c r="E199" s="17" t="s">
        <v>18</v>
      </c>
      <c r="F199" s="20">
        <f t="shared" ref="F199:F203" si="6">SUM(K199:M199)/3</f>
        <v>0</v>
      </c>
      <c r="G199" s="21">
        <v>1.2999999999999999E-2</v>
      </c>
      <c r="H199" s="21">
        <v>8.3580000000000005</v>
      </c>
      <c r="I199" s="21" t="s">
        <v>64</v>
      </c>
      <c r="J199" s="21">
        <v>3.6549999999999998</v>
      </c>
      <c r="K199" s="21" t="s">
        <v>64</v>
      </c>
      <c r="L199" s="21" t="s">
        <v>64</v>
      </c>
      <c r="M199" s="21" t="s">
        <v>64</v>
      </c>
    </row>
    <row r="200" spans="1:13" x14ac:dyDescent="0.25">
      <c r="A200" s="16" t="s">
        <v>15</v>
      </c>
      <c r="B200" s="17" t="s">
        <v>16</v>
      </c>
      <c r="C200" s="18" t="s">
        <v>212</v>
      </c>
      <c r="D200" s="19"/>
      <c r="E200" s="17" t="s">
        <v>18</v>
      </c>
      <c r="F200" s="20">
        <f t="shared" si="6"/>
        <v>0</v>
      </c>
      <c r="G200" s="21" t="s">
        <v>64</v>
      </c>
      <c r="H200" s="21" t="s">
        <v>64</v>
      </c>
      <c r="I200" s="21">
        <v>0.44900000000000001</v>
      </c>
      <c r="J200" s="21">
        <v>2.2480000000000002</v>
      </c>
      <c r="K200" s="21" t="s">
        <v>64</v>
      </c>
      <c r="L200" s="21" t="s">
        <v>64</v>
      </c>
      <c r="M200" s="21" t="s">
        <v>64</v>
      </c>
    </row>
    <row r="201" spans="1:13" x14ac:dyDescent="0.25">
      <c r="A201" s="16" t="s">
        <v>15</v>
      </c>
      <c r="B201" s="17" t="s">
        <v>16</v>
      </c>
      <c r="C201" s="18" t="s">
        <v>213</v>
      </c>
      <c r="D201" s="19"/>
      <c r="E201" s="17" t="s">
        <v>18</v>
      </c>
      <c r="F201" s="20">
        <f t="shared" si="6"/>
        <v>0</v>
      </c>
      <c r="G201" s="21">
        <v>40.828000000000003</v>
      </c>
      <c r="H201" s="21" t="s">
        <v>64</v>
      </c>
      <c r="I201" s="21" t="s">
        <v>64</v>
      </c>
      <c r="J201" s="21">
        <v>0.622</v>
      </c>
      <c r="K201" s="21" t="s">
        <v>64</v>
      </c>
      <c r="L201" s="21" t="s">
        <v>64</v>
      </c>
      <c r="M201" s="21" t="s">
        <v>64</v>
      </c>
    </row>
    <row r="202" spans="1:13" x14ac:dyDescent="0.25">
      <c r="A202" s="16" t="s">
        <v>15</v>
      </c>
      <c r="B202" s="17" t="s">
        <v>16</v>
      </c>
      <c r="C202" s="18" t="s">
        <v>214</v>
      </c>
      <c r="D202" s="19"/>
      <c r="E202" s="17" t="s">
        <v>18</v>
      </c>
      <c r="F202" s="20">
        <f t="shared" si="6"/>
        <v>0</v>
      </c>
      <c r="G202" s="21" t="s">
        <v>64</v>
      </c>
      <c r="H202" s="21" t="s">
        <v>64</v>
      </c>
      <c r="I202" s="21">
        <v>0.109</v>
      </c>
      <c r="J202" s="21">
        <v>0.06</v>
      </c>
      <c r="K202" s="21" t="s">
        <v>64</v>
      </c>
      <c r="L202" s="21" t="s">
        <v>64</v>
      </c>
      <c r="M202" s="21" t="s">
        <v>64</v>
      </c>
    </row>
    <row r="203" spans="1:13" x14ac:dyDescent="0.25">
      <c r="A203" s="16" t="s">
        <v>15</v>
      </c>
      <c r="B203" s="17" t="s">
        <v>16</v>
      </c>
      <c r="C203" s="18" t="s">
        <v>215</v>
      </c>
      <c r="D203" s="19"/>
      <c r="E203" s="17" t="s">
        <v>18</v>
      </c>
      <c r="F203" s="20">
        <f t="shared" si="6"/>
        <v>0</v>
      </c>
      <c r="G203" s="21" t="s">
        <v>64</v>
      </c>
      <c r="H203" s="21" t="s">
        <v>64</v>
      </c>
      <c r="I203" s="21">
        <v>5.9560000000000004</v>
      </c>
      <c r="J203" s="21">
        <v>29.564</v>
      </c>
      <c r="K203" s="21" t="s">
        <v>64</v>
      </c>
      <c r="L203" s="21" t="s">
        <v>64</v>
      </c>
      <c r="M203" s="21" t="s">
        <v>64</v>
      </c>
    </row>
    <row r="205" spans="1:13" x14ac:dyDescent="0.25">
      <c r="A205" s="16" t="s">
        <v>15</v>
      </c>
      <c r="B205" s="17" t="s">
        <v>16</v>
      </c>
      <c r="C205" s="18" t="s">
        <v>216</v>
      </c>
      <c r="D205" s="19" t="s">
        <v>21</v>
      </c>
      <c r="E205" s="17" t="s">
        <v>18</v>
      </c>
      <c r="F205" s="20">
        <v>53978.036999999989</v>
      </c>
      <c r="G205" s="21">
        <v>15441.563</v>
      </c>
      <c r="H205" s="21">
        <v>20215.534</v>
      </c>
      <c r="I205" s="21">
        <v>16503.881000000001</v>
      </c>
      <c r="J205" s="21">
        <v>83062.538</v>
      </c>
      <c r="K205" s="21">
        <v>77010.231</v>
      </c>
      <c r="L205" s="21">
        <v>28748.487000000001</v>
      </c>
      <c r="M205" s="21">
        <v>56175.392999999996</v>
      </c>
    </row>
    <row r="206" spans="1:13" x14ac:dyDescent="0.25">
      <c r="A206" s="16" t="s">
        <v>15</v>
      </c>
      <c r="B206" s="17" t="s">
        <v>16</v>
      </c>
      <c r="C206" s="18" t="s">
        <v>217</v>
      </c>
      <c r="D206" s="19" t="s">
        <v>21</v>
      </c>
      <c r="E206" s="17" t="s">
        <v>18</v>
      </c>
      <c r="F206" s="20">
        <v>113577.66333333333</v>
      </c>
      <c r="G206" s="21">
        <v>43486.599000000002</v>
      </c>
      <c r="H206" s="21">
        <v>55541.767999999996</v>
      </c>
      <c r="I206" s="21">
        <v>64879.95</v>
      </c>
      <c r="J206" s="21">
        <v>81827.642999999996</v>
      </c>
      <c r="K206" s="21">
        <v>68115.164999999994</v>
      </c>
      <c r="L206" s="21">
        <v>90470.626000000004</v>
      </c>
      <c r="M206" s="21">
        <v>182147.19899999999</v>
      </c>
    </row>
    <row r="207" spans="1:13" x14ac:dyDescent="0.25">
      <c r="A207" s="16" t="s">
        <v>15</v>
      </c>
      <c r="B207" s="17" t="s">
        <v>16</v>
      </c>
      <c r="C207" s="18" t="s">
        <v>218</v>
      </c>
      <c r="D207" s="19" t="s">
        <v>21</v>
      </c>
      <c r="E207" s="17" t="s">
        <v>18</v>
      </c>
      <c r="F207" s="20">
        <v>15190.458000000001</v>
      </c>
      <c r="G207" s="21">
        <v>1413.096</v>
      </c>
      <c r="H207" s="21">
        <v>11963.286</v>
      </c>
      <c r="I207" s="21">
        <v>5208.3599999999997</v>
      </c>
      <c r="J207" s="21">
        <v>9755.5810000000001</v>
      </c>
      <c r="K207" s="21">
        <v>2620.7779999999998</v>
      </c>
      <c r="L207" s="21">
        <v>31601.276000000002</v>
      </c>
      <c r="M207" s="21">
        <v>11349.32</v>
      </c>
    </row>
    <row r="208" spans="1:13" x14ac:dyDescent="0.25">
      <c r="A208" s="16" t="s">
        <v>15</v>
      </c>
      <c r="B208" s="17" t="s">
        <v>16</v>
      </c>
      <c r="C208" s="18" t="s">
        <v>219</v>
      </c>
      <c r="D208" s="19" t="s">
        <v>21</v>
      </c>
      <c r="E208" s="17" t="s">
        <v>18</v>
      </c>
      <c r="F208" s="20">
        <v>580.40266666666673</v>
      </c>
      <c r="G208" s="21">
        <v>1785.8530000000001</v>
      </c>
      <c r="H208" s="21">
        <v>1208.8399999999999</v>
      </c>
      <c r="I208" s="21">
        <v>4050.9920000000002</v>
      </c>
      <c r="J208" s="21">
        <v>418.654</v>
      </c>
      <c r="K208" s="21">
        <v>462.95299999999997</v>
      </c>
      <c r="L208" s="21">
        <v>546.31399999999996</v>
      </c>
      <c r="M208" s="21">
        <v>731.94100000000003</v>
      </c>
    </row>
    <row r="209" spans="1:13" x14ac:dyDescent="0.25">
      <c r="A209" s="16" t="s">
        <v>15</v>
      </c>
      <c r="B209" s="17" t="s">
        <v>16</v>
      </c>
      <c r="C209" s="18" t="s">
        <v>220</v>
      </c>
      <c r="D209" s="19" t="s">
        <v>21</v>
      </c>
      <c r="E209" s="17" t="s">
        <v>18</v>
      </c>
      <c r="F209" s="20">
        <v>18447.585333333336</v>
      </c>
      <c r="G209" s="21">
        <v>10735.382</v>
      </c>
      <c r="H209" s="21">
        <v>16056.521000000001</v>
      </c>
      <c r="I209" s="21">
        <v>19235.202000000001</v>
      </c>
      <c r="J209" s="21">
        <v>20174.448</v>
      </c>
      <c r="K209" s="21">
        <v>16662.52</v>
      </c>
      <c r="L209" s="21">
        <v>18922.042000000001</v>
      </c>
      <c r="M209" s="21">
        <v>19758.194</v>
      </c>
    </row>
    <row r="210" spans="1:13" x14ac:dyDescent="0.25">
      <c r="A210" s="16" t="s">
        <v>15</v>
      </c>
      <c r="B210" s="17" t="s">
        <v>16</v>
      </c>
      <c r="C210" s="18" t="s">
        <v>221</v>
      </c>
      <c r="D210" s="19" t="s">
        <v>21</v>
      </c>
      <c r="E210" s="17" t="s">
        <v>18</v>
      </c>
      <c r="F210" s="20">
        <v>556898.82500000007</v>
      </c>
      <c r="G210" s="21">
        <v>389119.76699999999</v>
      </c>
      <c r="H210" s="21">
        <v>425937.859</v>
      </c>
      <c r="I210" s="21">
        <v>368063.87</v>
      </c>
      <c r="J210" s="21">
        <v>606612.57700000005</v>
      </c>
      <c r="K210" s="21">
        <v>421997.91</v>
      </c>
      <c r="L210" s="21">
        <v>510251.80800000002</v>
      </c>
      <c r="M210" s="21">
        <v>738446.75699999998</v>
      </c>
    </row>
    <row r="211" spans="1:13" x14ac:dyDescent="0.25">
      <c r="A211" s="16" t="s">
        <v>15</v>
      </c>
      <c r="B211" s="17" t="s">
        <v>16</v>
      </c>
      <c r="C211" s="18" t="s">
        <v>222</v>
      </c>
      <c r="D211" s="19" t="s">
        <v>21</v>
      </c>
      <c r="E211" s="17" t="s">
        <v>18</v>
      </c>
      <c r="F211" s="20">
        <v>104022.58633333333</v>
      </c>
      <c r="G211" s="21">
        <v>44905.561999999998</v>
      </c>
      <c r="H211" s="21">
        <v>62184.661</v>
      </c>
      <c r="I211" s="21">
        <v>64808.913999999997</v>
      </c>
      <c r="J211" s="21">
        <v>75942.945999999996</v>
      </c>
      <c r="K211" s="21">
        <v>83529.865000000005</v>
      </c>
      <c r="L211" s="21">
        <v>105768.223</v>
      </c>
      <c r="M211" s="21">
        <v>122769.671</v>
      </c>
    </row>
    <row r="212" spans="1:13" x14ac:dyDescent="0.25">
      <c r="A212" s="16" t="s">
        <v>15</v>
      </c>
      <c r="B212" s="17" t="s">
        <v>16</v>
      </c>
      <c r="C212" s="18" t="s">
        <v>223</v>
      </c>
      <c r="D212" s="19" t="s">
        <v>21</v>
      </c>
      <c r="E212" s="17" t="s">
        <v>18</v>
      </c>
      <c r="F212" s="20">
        <v>82912.087</v>
      </c>
      <c r="G212" s="21">
        <v>73214.48</v>
      </c>
      <c r="H212" s="21">
        <v>92879.468999999997</v>
      </c>
      <c r="I212" s="21">
        <v>83004.070999999996</v>
      </c>
      <c r="J212" s="21">
        <v>113766.409</v>
      </c>
      <c r="K212" s="21">
        <v>80275.606</v>
      </c>
      <c r="L212" s="21">
        <v>65907.714999999997</v>
      </c>
      <c r="M212" s="21">
        <v>102552.94</v>
      </c>
    </row>
    <row r="213" spans="1:13" x14ac:dyDescent="0.25">
      <c r="A213" s="16" t="s">
        <v>15</v>
      </c>
      <c r="B213" s="17" t="s">
        <v>16</v>
      </c>
      <c r="C213" s="18" t="s">
        <v>224</v>
      </c>
      <c r="D213" s="19" t="s">
        <v>21</v>
      </c>
      <c r="E213" s="17" t="s">
        <v>18</v>
      </c>
      <c r="F213" s="20">
        <v>16.471333333333334</v>
      </c>
      <c r="G213" s="21">
        <v>254.24100000000001</v>
      </c>
      <c r="H213" s="21">
        <v>154.89099999999999</v>
      </c>
      <c r="I213" s="21">
        <v>0.18</v>
      </c>
      <c r="J213" s="21">
        <v>2.1179999999999999</v>
      </c>
      <c r="K213" s="21">
        <v>34.762999999999998</v>
      </c>
      <c r="L213" s="21">
        <v>12.686</v>
      </c>
      <c r="M213" s="21">
        <v>1.9650000000000001</v>
      </c>
    </row>
    <row r="214" spans="1:13" x14ac:dyDescent="0.25">
      <c r="A214" s="16" t="s">
        <v>15</v>
      </c>
      <c r="B214" s="17" t="s">
        <v>16</v>
      </c>
      <c r="C214" s="18" t="s">
        <v>225</v>
      </c>
      <c r="D214" s="19" t="s">
        <v>21</v>
      </c>
      <c r="E214" s="17" t="s">
        <v>18</v>
      </c>
      <c r="F214" s="20">
        <v>199079.04266666668</v>
      </c>
      <c r="G214" s="21">
        <v>18234.596000000001</v>
      </c>
      <c r="H214" s="21">
        <v>43161.813000000002</v>
      </c>
      <c r="I214" s="21">
        <v>47013.464</v>
      </c>
      <c r="J214" s="21">
        <v>84211.964000000007</v>
      </c>
      <c r="K214" s="21">
        <v>70360.562000000005</v>
      </c>
      <c r="L214" s="21">
        <v>160856.992</v>
      </c>
      <c r="M214" s="21">
        <v>366019.57400000002</v>
      </c>
    </row>
    <row r="215" spans="1:13" x14ac:dyDescent="0.25">
      <c r="A215" s="16" t="s">
        <v>15</v>
      </c>
      <c r="B215" s="17" t="s">
        <v>16</v>
      </c>
      <c r="C215" s="18" t="s">
        <v>226</v>
      </c>
      <c r="D215" s="19" t="s">
        <v>21</v>
      </c>
      <c r="E215" s="17" t="s">
        <v>18</v>
      </c>
      <c r="F215" s="20">
        <v>132531.40166666664</v>
      </c>
      <c r="G215" s="21">
        <v>79440.944000000003</v>
      </c>
      <c r="H215" s="21">
        <v>142428.26800000001</v>
      </c>
      <c r="I215" s="21">
        <v>143425.109</v>
      </c>
      <c r="J215" s="21">
        <v>193007.37599999999</v>
      </c>
      <c r="K215" s="21">
        <v>158511.59</v>
      </c>
      <c r="L215" s="21">
        <v>93808.112999999998</v>
      </c>
      <c r="M215" s="21">
        <v>145274.50200000001</v>
      </c>
    </row>
    <row r="216" spans="1:13" x14ac:dyDescent="0.25">
      <c r="A216" s="16" t="s">
        <v>15</v>
      </c>
      <c r="B216" s="17" t="s">
        <v>16</v>
      </c>
      <c r="C216" s="18" t="s">
        <v>227</v>
      </c>
      <c r="D216" s="19" t="s">
        <v>21</v>
      </c>
      <c r="E216" s="17" t="s">
        <v>18</v>
      </c>
      <c r="F216" s="20">
        <v>233761.05899999998</v>
      </c>
      <c r="G216" s="21">
        <v>166178.389</v>
      </c>
      <c r="H216" s="21">
        <v>275368.55800000002</v>
      </c>
      <c r="I216" s="21">
        <v>150030.595</v>
      </c>
      <c r="J216" s="21">
        <v>161356.557</v>
      </c>
      <c r="K216" s="21">
        <v>180320.12100000001</v>
      </c>
      <c r="L216" s="21">
        <v>245240.32699999999</v>
      </c>
      <c r="M216" s="21">
        <v>275722.72899999999</v>
      </c>
    </row>
    <row r="217" spans="1:13" x14ac:dyDescent="0.25">
      <c r="A217" s="16" t="s">
        <v>15</v>
      </c>
      <c r="B217" s="17" t="s">
        <v>16</v>
      </c>
      <c r="C217" s="18" t="s">
        <v>228</v>
      </c>
      <c r="D217" s="19" t="s">
        <v>21</v>
      </c>
      <c r="E217" s="17" t="s">
        <v>18</v>
      </c>
      <c r="F217" s="20">
        <v>9560.7263333333321</v>
      </c>
      <c r="G217" s="21">
        <v>9660.91</v>
      </c>
      <c r="H217" s="21">
        <v>12629.52</v>
      </c>
      <c r="I217" s="21">
        <v>5031.884</v>
      </c>
      <c r="J217" s="21">
        <v>12128.174999999999</v>
      </c>
      <c r="K217" s="21">
        <v>8015.2860000000001</v>
      </c>
      <c r="L217" s="21">
        <v>10481.174000000001</v>
      </c>
      <c r="M217" s="21">
        <v>10185.718999999999</v>
      </c>
    </row>
    <row r="218" spans="1:13" x14ac:dyDescent="0.25">
      <c r="A218" s="16" t="s">
        <v>15</v>
      </c>
      <c r="B218" s="17" t="s">
        <v>16</v>
      </c>
      <c r="C218" s="18" t="s">
        <v>229</v>
      </c>
      <c r="D218" s="19" t="s">
        <v>21</v>
      </c>
      <c r="E218" s="17" t="s">
        <v>18</v>
      </c>
      <c r="F218" s="20">
        <v>22372.298999999999</v>
      </c>
      <c r="G218" s="21">
        <v>981.21900000000005</v>
      </c>
      <c r="H218" s="21">
        <v>8220.7829999999994</v>
      </c>
      <c r="I218" s="21">
        <v>4109.9949999999999</v>
      </c>
      <c r="J218" s="21">
        <v>7613.5940000000001</v>
      </c>
      <c r="K218" s="21">
        <v>12505.237999999999</v>
      </c>
      <c r="L218" s="21">
        <v>34274.06</v>
      </c>
      <c r="M218" s="21">
        <v>20337.598999999998</v>
      </c>
    </row>
    <row r="219" spans="1:13" x14ac:dyDescent="0.25">
      <c r="A219" s="16" t="s">
        <v>15</v>
      </c>
      <c r="B219" s="17" t="s">
        <v>16</v>
      </c>
      <c r="C219" s="18" t="s">
        <v>230</v>
      </c>
      <c r="D219" s="19" t="s">
        <v>21</v>
      </c>
      <c r="E219" s="17" t="s">
        <v>18</v>
      </c>
      <c r="F219" s="20">
        <v>4571.2849999999999</v>
      </c>
      <c r="G219" s="21">
        <v>19265.175999999999</v>
      </c>
      <c r="H219" s="21">
        <v>8316.0010000000002</v>
      </c>
      <c r="I219" s="21">
        <v>23266.491999999998</v>
      </c>
      <c r="J219" s="21">
        <v>13369.366</v>
      </c>
      <c r="K219" s="21">
        <v>5233.5039999999999</v>
      </c>
      <c r="L219" s="21">
        <v>3934.7959999999998</v>
      </c>
      <c r="M219" s="21">
        <v>4545.5550000000003</v>
      </c>
    </row>
    <row r="220" spans="1:13" x14ac:dyDescent="0.25">
      <c r="A220" s="16" t="s">
        <v>15</v>
      </c>
      <c r="B220" s="17" t="s">
        <v>16</v>
      </c>
      <c r="C220" s="18" t="s">
        <v>231</v>
      </c>
      <c r="D220" s="19" t="s">
        <v>21</v>
      </c>
      <c r="E220" s="17" t="s">
        <v>18</v>
      </c>
      <c r="F220" s="20">
        <v>9943.1366666666672</v>
      </c>
      <c r="G220" s="21">
        <v>2258.9940000000001</v>
      </c>
      <c r="H220" s="21">
        <v>2513.5309999999999</v>
      </c>
      <c r="I220" s="21">
        <v>4219.3379999999997</v>
      </c>
      <c r="J220" s="21">
        <v>2876.23</v>
      </c>
      <c r="K220" s="21">
        <v>2690.7809999999999</v>
      </c>
      <c r="L220" s="21">
        <v>13233.875</v>
      </c>
      <c r="M220" s="21">
        <v>13904.754000000001</v>
      </c>
    </row>
    <row r="221" spans="1:13" x14ac:dyDescent="0.25">
      <c r="A221" s="16" t="s">
        <v>15</v>
      </c>
      <c r="B221" s="17" t="s">
        <v>16</v>
      </c>
      <c r="C221" s="18" t="s">
        <v>232</v>
      </c>
      <c r="D221" s="19" t="s">
        <v>21</v>
      </c>
      <c r="E221" s="17" t="s">
        <v>18</v>
      </c>
      <c r="F221" s="20">
        <v>294869.54700000002</v>
      </c>
      <c r="G221" s="21">
        <v>196654.024</v>
      </c>
      <c r="H221" s="21">
        <v>202621.97099999999</v>
      </c>
      <c r="I221" s="21">
        <v>257448.587</v>
      </c>
      <c r="J221" s="21">
        <v>298144.82699999999</v>
      </c>
      <c r="K221" s="21">
        <v>232508.943</v>
      </c>
      <c r="L221" s="21">
        <v>315259.614</v>
      </c>
      <c r="M221" s="21">
        <v>336840.08399999997</v>
      </c>
    </row>
    <row r="222" spans="1:13" x14ac:dyDescent="0.25">
      <c r="A222" s="16" t="s">
        <v>15</v>
      </c>
      <c r="B222" s="17" t="s">
        <v>16</v>
      </c>
      <c r="C222" s="18" t="s">
        <v>233</v>
      </c>
      <c r="D222" s="19" t="s">
        <v>21</v>
      </c>
      <c r="E222" s="17" t="s">
        <v>18</v>
      </c>
      <c r="F222" s="20">
        <v>37678.992000000006</v>
      </c>
      <c r="G222" s="21">
        <v>25.216000000000001</v>
      </c>
      <c r="H222" s="21">
        <v>920.00900000000001</v>
      </c>
      <c r="I222" s="21">
        <v>86.941000000000003</v>
      </c>
      <c r="J222" s="21">
        <v>378.33600000000001</v>
      </c>
      <c r="K222" s="21">
        <v>943.40700000000004</v>
      </c>
      <c r="L222" s="21">
        <v>107420.572</v>
      </c>
      <c r="M222" s="21">
        <v>4672.9970000000003</v>
      </c>
    </row>
    <row r="223" spans="1:13" x14ac:dyDescent="0.25">
      <c r="A223" s="16" t="s">
        <v>15</v>
      </c>
      <c r="B223" s="17" t="s">
        <v>16</v>
      </c>
      <c r="C223" s="18" t="s">
        <v>234</v>
      </c>
      <c r="D223" s="19" t="s">
        <v>21</v>
      </c>
      <c r="E223" s="17" t="s">
        <v>18</v>
      </c>
      <c r="F223" s="20">
        <v>183.08233333333337</v>
      </c>
      <c r="G223" s="21">
        <v>139.98599999999999</v>
      </c>
      <c r="H223" s="21">
        <v>269.67700000000002</v>
      </c>
      <c r="I223" s="21">
        <v>648.14200000000005</v>
      </c>
      <c r="J223" s="21">
        <v>687.08199999999999</v>
      </c>
      <c r="K223" s="21">
        <v>413.49900000000002</v>
      </c>
      <c r="L223" s="21">
        <v>126.268</v>
      </c>
      <c r="M223" s="21">
        <v>9.48</v>
      </c>
    </row>
    <row r="224" spans="1:13" x14ac:dyDescent="0.25">
      <c r="A224" s="16" t="s">
        <v>15</v>
      </c>
      <c r="B224" s="17" t="s">
        <v>16</v>
      </c>
      <c r="C224" s="18" t="s">
        <v>235</v>
      </c>
      <c r="D224" s="19" t="s">
        <v>21</v>
      </c>
      <c r="E224" s="17" t="s">
        <v>18</v>
      </c>
      <c r="F224" s="20">
        <v>7729.1450000000004</v>
      </c>
      <c r="G224" s="21">
        <v>334.38600000000002</v>
      </c>
      <c r="H224" s="21">
        <v>174.31299999999999</v>
      </c>
      <c r="I224" s="21">
        <v>653.93499999999995</v>
      </c>
      <c r="J224" s="21">
        <v>50.438000000000002</v>
      </c>
      <c r="K224" s="21">
        <v>3747.2109999999998</v>
      </c>
      <c r="L224" s="21">
        <v>5977.2470000000003</v>
      </c>
      <c r="M224" s="21">
        <v>13462.977000000001</v>
      </c>
    </row>
    <row r="225" spans="1:13" x14ac:dyDescent="0.25">
      <c r="A225" s="16" t="s">
        <v>15</v>
      </c>
      <c r="B225" s="17" t="s">
        <v>16</v>
      </c>
      <c r="C225" s="18" t="s">
        <v>236</v>
      </c>
      <c r="D225" s="19" t="s">
        <v>21</v>
      </c>
      <c r="E225" s="17" t="s">
        <v>18</v>
      </c>
      <c r="F225" s="20">
        <v>533.57900000000006</v>
      </c>
      <c r="G225" s="21">
        <v>50.067999999999998</v>
      </c>
      <c r="H225" s="21">
        <v>70.141999999999996</v>
      </c>
      <c r="I225" s="21">
        <v>188.875</v>
      </c>
      <c r="J225" s="21">
        <v>160.268</v>
      </c>
      <c r="K225" s="21">
        <v>937.01199999999994</v>
      </c>
      <c r="L225" s="21">
        <v>250.41900000000001</v>
      </c>
      <c r="M225" s="21">
        <v>413.30599999999998</v>
      </c>
    </row>
    <row r="226" spans="1:13" x14ac:dyDescent="0.25">
      <c r="A226" s="16" t="s">
        <v>15</v>
      </c>
      <c r="B226" s="17" t="s">
        <v>16</v>
      </c>
      <c r="C226" s="18" t="s">
        <v>237</v>
      </c>
      <c r="D226" s="19" t="s">
        <v>21</v>
      </c>
      <c r="E226" s="17" t="s">
        <v>18</v>
      </c>
      <c r="F226" s="20">
        <v>112547.02466666668</v>
      </c>
      <c r="G226" s="21">
        <v>63156.680999999997</v>
      </c>
      <c r="H226" s="21">
        <v>50728.275999999998</v>
      </c>
      <c r="I226" s="21">
        <v>67502.009999999995</v>
      </c>
      <c r="J226" s="21">
        <v>96763.63</v>
      </c>
      <c r="K226" s="21">
        <v>79306.269</v>
      </c>
      <c r="L226" s="21">
        <v>110412.702</v>
      </c>
      <c r="M226" s="21">
        <v>147922.103</v>
      </c>
    </row>
    <row r="227" spans="1:13" x14ac:dyDescent="0.25">
      <c r="A227" s="16" t="s">
        <v>15</v>
      </c>
      <c r="B227" s="17" t="s">
        <v>16</v>
      </c>
      <c r="C227" s="18" t="s">
        <v>238</v>
      </c>
      <c r="D227" s="19" t="s">
        <v>21</v>
      </c>
      <c r="E227" s="17" t="s">
        <v>18</v>
      </c>
      <c r="F227" s="20">
        <v>41529.605666666663</v>
      </c>
      <c r="G227" s="21">
        <v>18746.305</v>
      </c>
      <c r="H227" s="21">
        <v>24044.940999999999</v>
      </c>
      <c r="I227" s="21">
        <v>4087.4789999999998</v>
      </c>
      <c r="J227" s="21">
        <v>44581.305</v>
      </c>
      <c r="K227" s="21">
        <v>25818.884999999998</v>
      </c>
      <c r="L227" s="21">
        <v>34912.707999999999</v>
      </c>
      <c r="M227" s="21">
        <v>63857.224000000002</v>
      </c>
    </row>
    <row r="228" spans="1:13" x14ac:dyDescent="0.25">
      <c r="A228" s="16" t="s">
        <v>15</v>
      </c>
      <c r="B228" s="17" t="s">
        <v>16</v>
      </c>
      <c r="C228" s="18" t="s">
        <v>239</v>
      </c>
      <c r="D228" s="19" t="s">
        <v>21</v>
      </c>
      <c r="E228" s="17" t="s">
        <v>18</v>
      </c>
      <c r="F228" s="20">
        <v>5489.9706666666671</v>
      </c>
      <c r="G228" s="21">
        <v>648.15</v>
      </c>
      <c r="H228" s="21">
        <v>3046.5189999999998</v>
      </c>
      <c r="I228" s="21">
        <v>3140.6869999999999</v>
      </c>
      <c r="J228" s="21">
        <v>3909.049</v>
      </c>
      <c r="K228" s="21">
        <v>2133.8470000000002</v>
      </c>
      <c r="L228" s="21">
        <v>6026.4840000000004</v>
      </c>
      <c r="M228" s="21">
        <v>8309.5810000000001</v>
      </c>
    </row>
    <row r="229" spans="1:13" x14ac:dyDescent="0.25">
      <c r="A229" s="16" t="s">
        <v>15</v>
      </c>
      <c r="B229" s="17" t="s">
        <v>16</v>
      </c>
      <c r="C229" s="18" t="s">
        <v>240</v>
      </c>
      <c r="D229" s="19" t="s">
        <v>21</v>
      </c>
      <c r="E229" s="17" t="s">
        <v>18</v>
      </c>
      <c r="F229" s="20">
        <v>42235.728999999999</v>
      </c>
      <c r="G229" s="21">
        <v>21331.393</v>
      </c>
      <c r="H229" s="21">
        <v>35636.502999999997</v>
      </c>
      <c r="I229" s="21">
        <v>31493.502</v>
      </c>
      <c r="J229" s="21">
        <v>53982.813999999998</v>
      </c>
      <c r="K229" s="21">
        <v>30180.385999999999</v>
      </c>
      <c r="L229" s="21">
        <v>62514.385999999999</v>
      </c>
      <c r="M229" s="21">
        <v>34012.415000000001</v>
      </c>
    </row>
    <row r="230" spans="1:13" x14ac:dyDescent="0.25">
      <c r="A230" s="16" t="s">
        <v>15</v>
      </c>
      <c r="B230" s="17" t="s">
        <v>16</v>
      </c>
      <c r="C230" s="18" t="s">
        <v>241</v>
      </c>
      <c r="D230" s="19" t="s">
        <v>21</v>
      </c>
      <c r="E230" s="17" t="s">
        <v>18</v>
      </c>
      <c r="F230" s="20">
        <v>806.46733333333339</v>
      </c>
      <c r="G230" s="21">
        <v>652.34799999999996</v>
      </c>
      <c r="H230" s="21">
        <v>822.81799999999998</v>
      </c>
      <c r="I230" s="21">
        <v>1228.0519999999999</v>
      </c>
      <c r="J230" s="21">
        <v>1666.2159999999999</v>
      </c>
      <c r="K230" s="21">
        <v>1100.335</v>
      </c>
      <c r="L230" s="21">
        <v>533.60699999999997</v>
      </c>
      <c r="M230" s="21">
        <v>785.46</v>
      </c>
    </row>
    <row r="231" spans="1:13" x14ac:dyDescent="0.25">
      <c r="A231" s="16" t="s">
        <v>15</v>
      </c>
      <c r="B231" s="17" t="s">
        <v>16</v>
      </c>
      <c r="C231" s="18" t="s">
        <v>242</v>
      </c>
      <c r="D231" s="19" t="s">
        <v>21</v>
      </c>
      <c r="E231" s="17" t="s">
        <v>18</v>
      </c>
      <c r="F231" s="20">
        <v>1026.5456666666666</v>
      </c>
      <c r="G231" s="21">
        <v>1634.7180000000001</v>
      </c>
      <c r="H231" s="21">
        <v>817.34100000000001</v>
      </c>
      <c r="I231" s="21">
        <v>435.94499999999999</v>
      </c>
      <c r="J231" s="21">
        <v>860.47900000000004</v>
      </c>
      <c r="K231" s="21">
        <v>1682.317</v>
      </c>
      <c r="L231" s="21">
        <v>512.80600000000004</v>
      </c>
      <c r="M231" s="21">
        <v>884.51400000000001</v>
      </c>
    </row>
    <row r="232" spans="1:13" x14ac:dyDescent="0.25">
      <c r="A232" s="16" t="s">
        <v>15</v>
      </c>
      <c r="B232" s="17" t="s">
        <v>16</v>
      </c>
      <c r="C232" s="18" t="s">
        <v>243</v>
      </c>
      <c r="D232" s="19" t="s">
        <v>21</v>
      </c>
      <c r="E232" s="17" t="s">
        <v>18</v>
      </c>
      <c r="F232" s="20">
        <v>122681.30699999999</v>
      </c>
      <c r="G232" s="21">
        <v>207544.87299999999</v>
      </c>
      <c r="H232" s="21">
        <v>242095.345</v>
      </c>
      <c r="I232" s="21">
        <v>343164.29</v>
      </c>
      <c r="J232" s="21">
        <v>150715.53200000001</v>
      </c>
      <c r="K232" s="21">
        <v>154093.22</v>
      </c>
      <c r="L232" s="21">
        <v>109298.73299999999</v>
      </c>
      <c r="M232" s="21">
        <v>104651.96799999999</v>
      </c>
    </row>
  </sheetData>
  <autoFilter ref="A6:M203">
    <sortState ref="A7:M203">
      <sortCondition descending="1" ref="F6:F203"/>
    </sortState>
  </autoFilter>
  <hyperlinks>
    <hyperlink ref="F1" location="'CONTENTS &amp; NOTES'!A1" display="Return to Contents pag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38"/>
  <sheetViews>
    <sheetView showGridLines="0" workbookViewId="0">
      <pane ySplit="6" topLeftCell="A7" activePane="bottomLeft" state="frozen"/>
      <selection activeCell="A10" sqref="A10:XFD10"/>
      <selection pane="bottomLeft" activeCell="B4" sqref="B4:B5"/>
    </sheetView>
  </sheetViews>
  <sheetFormatPr defaultColWidth="9.28515625" defaultRowHeight="12" x14ac:dyDescent="0.25"/>
  <cols>
    <col min="1" max="1" width="9.28515625" style="2"/>
    <col min="2" max="2" width="26.7109375" style="2" bestFit="1" customWidth="1"/>
    <col min="3" max="3" width="7" style="2" customWidth="1"/>
    <col min="4" max="4" width="12.42578125" style="2" customWidth="1"/>
    <col min="5" max="5" width="12.28515625" style="3" customWidth="1"/>
    <col min="6" max="6" width="11.28515625" style="2" bestFit="1" customWidth="1"/>
    <col min="7" max="11" width="11.140625" style="2" bestFit="1" customWidth="1"/>
    <col min="12" max="12" width="12.42578125" style="2" bestFit="1" customWidth="1"/>
    <col min="13" max="14" width="11.140625" style="2" bestFit="1" customWidth="1"/>
    <col min="15" max="16384" width="9.28515625" style="2"/>
  </cols>
  <sheetData>
    <row r="1" spans="1:14" ht="14.4" x14ac:dyDescent="0.25">
      <c r="A1" s="1" t="s">
        <v>247</v>
      </c>
      <c r="E1" s="37" t="s">
        <v>248</v>
      </c>
      <c r="F1" s="38"/>
    </row>
    <row r="2" spans="1:14" s="4" customFormat="1" ht="13.8" x14ac:dyDescent="0.25">
      <c r="A2" s="4" t="s">
        <v>1</v>
      </c>
      <c r="B2" s="5" t="s">
        <v>249</v>
      </c>
      <c r="E2" s="107" t="s">
        <v>366</v>
      </c>
      <c r="F2" s="108"/>
      <c r="G2" s="109"/>
    </row>
    <row r="3" spans="1:14" s="9" customFormat="1" ht="24" x14ac:dyDescent="0.25">
      <c r="A3" s="7" t="s">
        <v>4</v>
      </c>
      <c r="B3" s="7" t="s">
        <v>5</v>
      </c>
      <c r="C3" s="7"/>
      <c r="D3" s="7" t="s">
        <v>6</v>
      </c>
      <c r="E3" s="8" t="s">
        <v>250</v>
      </c>
      <c r="F3" s="7" t="s">
        <v>8</v>
      </c>
      <c r="G3" s="7" t="s">
        <v>9</v>
      </c>
      <c r="H3" s="7" t="s">
        <v>10</v>
      </c>
      <c r="I3" s="7" t="s">
        <v>11</v>
      </c>
      <c r="J3" s="7" t="s">
        <v>12</v>
      </c>
      <c r="K3" s="7" t="s">
        <v>13</v>
      </c>
      <c r="L3" s="7" t="s">
        <v>14</v>
      </c>
      <c r="M3" s="7" t="s">
        <v>246</v>
      </c>
      <c r="N3" s="7" t="s">
        <v>251</v>
      </c>
    </row>
    <row r="4" spans="1:14" s="9" customFormat="1" x14ac:dyDescent="0.25">
      <c r="A4" s="10"/>
      <c r="B4" s="12" t="s">
        <v>370</v>
      </c>
      <c r="C4" s="10"/>
      <c r="D4" s="10"/>
      <c r="E4" s="11"/>
      <c r="F4" s="12">
        <f>(COUNTIF(F7:F9083,"&gt;0")-1)</f>
        <v>78</v>
      </c>
      <c r="G4" s="12">
        <f t="shared" ref="G4:N4" si="0">(COUNTIF(G7:G9083,"&gt;0")-1)</f>
        <v>81</v>
      </c>
      <c r="H4" s="12">
        <f t="shared" si="0"/>
        <v>85</v>
      </c>
      <c r="I4" s="12">
        <f t="shared" si="0"/>
        <v>94</v>
      </c>
      <c r="J4" s="12">
        <f t="shared" si="0"/>
        <v>89</v>
      </c>
      <c r="K4" s="12">
        <f t="shared" si="0"/>
        <v>88</v>
      </c>
      <c r="L4" s="12">
        <f t="shared" si="0"/>
        <v>92</v>
      </c>
      <c r="M4" s="12">
        <f t="shared" si="0"/>
        <v>90</v>
      </c>
      <c r="N4" s="12">
        <f t="shared" si="0"/>
        <v>90</v>
      </c>
    </row>
    <row r="5" spans="1:14" s="9" customFormat="1" x14ac:dyDescent="0.25">
      <c r="A5" s="10"/>
      <c r="B5" s="111" t="s">
        <v>371</v>
      </c>
      <c r="C5" s="10"/>
      <c r="D5" s="10"/>
      <c r="E5" s="39">
        <f>SUBTOTAL(9,E7:E109)</f>
        <v>6008981.6666666716</v>
      </c>
      <c r="F5" s="39">
        <f t="shared" ref="F5:L5" si="1">SUBTOTAL(9,F7:F109)</f>
        <v>1620596</v>
      </c>
      <c r="G5" s="39">
        <f t="shared" si="1"/>
        <v>2986197</v>
      </c>
      <c r="H5" s="39">
        <f t="shared" si="1"/>
        <v>2866608</v>
      </c>
      <c r="I5" s="39">
        <f t="shared" si="1"/>
        <v>3874481</v>
      </c>
      <c r="J5" s="39">
        <f t="shared" si="1"/>
        <v>3204588</v>
      </c>
      <c r="K5" s="39">
        <f t="shared" si="1"/>
        <v>4296581</v>
      </c>
      <c r="L5" s="39">
        <f t="shared" si="1"/>
        <v>5297194</v>
      </c>
      <c r="M5" s="39">
        <f>SUBTOTAL(9,M7:M109)</f>
        <v>6017892</v>
      </c>
      <c r="N5" s="39">
        <f>SUBTOTAL(9,N7:N109)</f>
        <v>6711859</v>
      </c>
    </row>
    <row r="6" spans="1:14" s="9" customFormat="1" x14ac:dyDescent="0.25">
      <c r="A6" s="14"/>
      <c r="B6" s="14"/>
      <c r="C6" s="14"/>
      <c r="D6" s="14"/>
      <c r="E6" s="15"/>
      <c r="F6" s="14"/>
      <c r="G6" s="14"/>
      <c r="H6" s="14"/>
      <c r="I6" s="14"/>
      <c r="J6" s="14"/>
      <c r="K6" s="14"/>
      <c r="L6" s="14"/>
      <c r="M6" s="14"/>
      <c r="N6" s="14"/>
    </row>
    <row r="7" spans="1:14" s="3" customFormat="1" x14ac:dyDescent="0.25">
      <c r="A7" s="36" t="s">
        <v>16</v>
      </c>
      <c r="B7" s="113" t="s">
        <v>369</v>
      </c>
      <c r="C7" s="36"/>
      <c r="D7" s="36" t="s">
        <v>18</v>
      </c>
      <c r="E7" s="40">
        <f t="shared" ref="E7:E38" si="2">SUM(L7:N7)/3</f>
        <v>1394527.3333333333</v>
      </c>
      <c r="F7" s="40">
        <v>609273</v>
      </c>
      <c r="G7" s="40">
        <v>716930</v>
      </c>
      <c r="H7" s="40">
        <v>860512</v>
      </c>
      <c r="I7" s="40">
        <v>1094992</v>
      </c>
      <c r="J7" s="40">
        <v>1027806</v>
      </c>
      <c r="K7" s="40">
        <v>1017083</v>
      </c>
      <c r="L7" s="40">
        <v>1367208</v>
      </c>
      <c r="M7" s="40">
        <v>1369061</v>
      </c>
      <c r="N7" s="40">
        <v>1447313</v>
      </c>
    </row>
    <row r="8" spans="1:14" x14ac:dyDescent="0.25">
      <c r="A8" s="19" t="s">
        <v>16</v>
      </c>
      <c r="B8" s="41" t="s">
        <v>50</v>
      </c>
      <c r="C8" s="19"/>
      <c r="D8" s="19" t="s">
        <v>18</v>
      </c>
      <c r="E8" s="40">
        <f t="shared" si="2"/>
        <v>1313282</v>
      </c>
      <c r="F8" s="42">
        <v>275943</v>
      </c>
      <c r="G8" s="42">
        <v>363684</v>
      </c>
      <c r="H8" s="42">
        <v>621797</v>
      </c>
      <c r="I8" s="42">
        <v>1125162</v>
      </c>
      <c r="J8" s="42">
        <v>573817</v>
      </c>
      <c r="K8" s="42">
        <v>848266</v>
      </c>
      <c r="L8" s="42">
        <v>1095092</v>
      </c>
      <c r="M8" s="42">
        <v>1480236</v>
      </c>
      <c r="N8" s="42">
        <v>1364518</v>
      </c>
    </row>
    <row r="9" spans="1:14" x14ac:dyDescent="0.25">
      <c r="A9" s="19" t="s">
        <v>16</v>
      </c>
      <c r="B9" s="41" t="s">
        <v>17</v>
      </c>
      <c r="C9" s="19"/>
      <c r="D9" s="19" t="s">
        <v>18</v>
      </c>
      <c r="E9" s="40">
        <f t="shared" si="2"/>
        <v>870974.33333333337</v>
      </c>
      <c r="F9" s="42">
        <v>49709</v>
      </c>
      <c r="G9" s="42">
        <v>68765</v>
      </c>
      <c r="H9" s="42">
        <v>94011</v>
      </c>
      <c r="I9" s="42">
        <v>234581</v>
      </c>
      <c r="J9" s="42">
        <v>321209</v>
      </c>
      <c r="K9" s="42">
        <v>473405</v>
      </c>
      <c r="L9" s="42">
        <v>826685</v>
      </c>
      <c r="M9" s="42">
        <v>837486</v>
      </c>
      <c r="N9" s="42">
        <v>948752</v>
      </c>
    </row>
    <row r="10" spans="1:14" x14ac:dyDescent="0.25">
      <c r="A10" s="19" t="s">
        <v>16</v>
      </c>
      <c r="B10" s="41" t="s">
        <v>67</v>
      </c>
      <c r="C10" s="19"/>
      <c r="D10" s="19" t="s">
        <v>18</v>
      </c>
      <c r="E10" s="40">
        <f t="shared" si="2"/>
        <v>832293</v>
      </c>
      <c r="F10" s="42">
        <v>97421</v>
      </c>
      <c r="G10" s="42">
        <v>134353</v>
      </c>
      <c r="H10" s="42">
        <v>245944</v>
      </c>
      <c r="I10" s="42">
        <v>287067</v>
      </c>
      <c r="J10" s="42">
        <v>300853</v>
      </c>
      <c r="K10" s="42">
        <v>333526</v>
      </c>
      <c r="L10" s="42">
        <v>584111</v>
      </c>
      <c r="M10" s="42">
        <v>725079</v>
      </c>
      <c r="N10" s="42">
        <v>1187689</v>
      </c>
    </row>
    <row r="11" spans="1:14" x14ac:dyDescent="0.25">
      <c r="A11" s="19" t="s">
        <v>16</v>
      </c>
      <c r="B11" s="41" t="s">
        <v>76</v>
      </c>
      <c r="C11" s="19"/>
      <c r="D11" s="19" t="s">
        <v>18</v>
      </c>
      <c r="E11" s="40">
        <f t="shared" si="2"/>
        <v>230499</v>
      </c>
      <c r="F11" s="42">
        <v>60404</v>
      </c>
      <c r="G11" s="42">
        <v>44820</v>
      </c>
      <c r="H11" s="42">
        <v>100046</v>
      </c>
      <c r="I11" s="42">
        <v>124990</v>
      </c>
      <c r="J11" s="42">
        <v>156606</v>
      </c>
      <c r="K11" s="42">
        <v>183992</v>
      </c>
      <c r="L11" s="42">
        <v>182441</v>
      </c>
      <c r="M11" s="42">
        <v>240881</v>
      </c>
      <c r="N11" s="42">
        <v>268175</v>
      </c>
    </row>
    <row r="12" spans="1:14" x14ac:dyDescent="0.25">
      <c r="A12" s="19" t="s">
        <v>16</v>
      </c>
      <c r="B12" s="41" t="s">
        <v>252</v>
      </c>
      <c r="C12" s="19"/>
      <c r="D12" s="19" t="s">
        <v>18</v>
      </c>
      <c r="E12" s="40">
        <f t="shared" si="2"/>
        <v>184338</v>
      </c>
      <c r="F12" s="42">
        <v>62343</v>
      </c>
      <c r="G12" s="42">
        <v>58409</v>
      </c>
      <c r="H12" s="42">
        <v>83815</v>
      </c>
      <c r="I12" s="42">
        <v>144637</v>
      </c>
      <c r="J12" s="42">
        <v>85459</v>
      </c>
      <c r="K12" s="42">
        <v>156081</v>
      </c>
      <c r="L12" s="42">
        <v>128102</v>
      </c>
      <c r="M12" s="42">
        <v>187353</v>
      </c>
      <c r="N12" s="42">
        <v>237559</v>
      </c>
    </row>
    <row r="13" spans="1:14" x14ac:dyDescent="0.25">
      <c r="A13" s="19" t="s">
        <v>16</v>
      </c>
      <c r="B13" s="41" t="s">
        <v>253</v>
      </c>
      <c r="C13" s="19"/>
      <c r="D13" s="19" t="s">
        <v>18</v>
      </c>
      <c r="E13" s="40">
        <f t="shared" si="2"/>
        <v>178216</v>
      </c>
      <c r="F13" s="42">
        <v>64449</v>
      </c>
      <c r="G13" s="42">
        <v>70719</v>
      </c>
      <c r="H13" s="42">
        <v>112907</v>
      </c>
      <c r="I13" s="42">
        <v>130260</v>
      </c>
      <c r="J13" s="42">
        <v>79856</v>
      </c>
      <c r="K13" s="42">
        <v>93418</v>
      </c>
      <c r="L13" s="42">
        <v>166265</v>
      </c>
      <c r="M13" s="42">
        <v>198991</v>
      </c>
      <c r="N13" s="42">
        <v>169392</v>
      </c>
    </row>
    <row r="14" spans="1:14" x14ac:dyDescent="0.25">
      <c r="A14" s="19" t="s">
        <v>16</v>
      </c>
      <c r="B14" s="41" t="s">
        <v>154</v>
      </c>
      <c r="C14" s="19"/>
      <c r="D14" s="19" t="s">
        <v>18</v>
      </c>
      <c r="E14" s="40">
        <f t="shared" si="2"/>
        <v>113387</v>
      </c>
      <c r="F14" s="42">
        <v>11804</v>
      </c>
      <c r="G14" s="42">
        <v>45731</v>
      </c>
      <c r="H14" s="42">
        <v>43124</v>
      </c>
      <c r="I14" s="42">
        <v>51196</v>
      </c>
      <c r="J14" s="42">
        <v>65395</v>
      </c>
      <c r="K14" s="42">
        <v>68846</v>
      </c>
      <c r="L14" s="42">
        <v>92656</v>
      </c>
      <c r="M14" s="42">
        <v>99775</v>
      </c>
      <c r="N14" s="42">
        <v>147730</v>
      </c>
    </row>
    <row r="15" spans="1:14" x14ac:dyDescent="0.25">
      <c r="A15" s="19" t="s">
        <v>16</v>
      </c>
      <c r="B15" s="41" t="s">
        <v>117</v>
      </c>
      <c r="C15" s="19"/>
      <c r="D15" s="19" t="s">
        <v>18</v>
      </c>
      <c r="E15" s="40">
        <f t="shared" si="2"/>
        <v>100841.33333333333</v>
      </c>
      <c r="F15" s="42">
        <v>3766</v>
      </c>
      <c r="G15" s="42">
        <v>3015</v>
      </c>
      <c r="H15" s="42">
        <v>10286</v>
      </c>
      <c r="I15" s="42">
        <v>17493</v>
      </c>
      <c r="J15" s="42">
        <v>12686</v>
      </c>
      <c r="K15" s="42"/>
      <c r="L15" s="42">
        <v>58488</v>
      </c>
      <c r="M15" s="42">
        <v>109125</v>
      </c>
      <c r="N15" s="42">
        <v>134911</v>
      </c>
    </row>
    <row r="16" spans="1:14" x14ac:dyDescent="0.25">
      <c r="A16" s="19" t="s">
        <v>16</v>
      </c>
      <c r="B16" s="41" t="s">
        <v>20</v>
      </c>
      <c r="C16" s="19"/>
      <c r="D16" s="19" t="s">
        <v>18</v>
      </c>
      <c r="E16" s="40">
        <f t="shared" si="2"/>
        <v>90873</v>
      </c>
      <c r="F16" s="42">
        <v>2891</v>
      </c>
      <c r="G16" s="42">
        <v>1759</v>
      </c>
      <c r="H16" s="42">
        <v>3252</v>
      </c>
      <c r="I16" s="42">
        <v>3802</v>
      </c>
      <c r="J16" s="42">
        <v>17663</v>
      </c>
      <c r="K16" s="42">
        <v>11168</v>
      </c>
      <c r="L16" s="42">
        <v>6709</v>
      </c>
      <c r="M16" s="42">
        <v>120750</v>
      </c>
      <c r="N16" s="42">
        <v>145160</v>
      </c>
    </row>
    <row r="17" spans="1:14" x14ac:dyDescent="0.25">
      <c r="A17" s="19" t="s">
        <v>16</v>
      </c>
      <c r="B17" s="41" t="s">
        <v>254</v>
      </c>
      <c r="C17" s="19"/>
      <c r="D17" s="19" t="s">
        <v>18</v>
      </c>
      <c r="E17" s="40">
        <f t="shared" si="2"/>
        <v>78129</v>
      </c>
      <c r="F17" s="42">
        <v>61401</v>
      </c>
      <c r="G17" s="42">
        <v>90113</v>
      </c>
      <c r="H17" s="42">
        <v>94627</v>
      </c>
      <c r="I17" s="42">
        <v>126549</v>
      </c>
      <c r="J17" s="42">
        <v>66507</v>
      </c>
      <c r="K17" s="42">
        <v>75179</v>
      </c>
      <c r="L17" s="42">
        <v>71041</v>
      </c>
      <c r="M17" s="42">
        <v>52973</v>
      </c>
      <c r="N17" s="42">
        <v>110373</v>
      </c>
    </row>
    <row r="18" spans="1:14" x14ac:dyDescent="0.25">
      <c r="A18" s="19" t="s">
        <v>16</v>
      </c>
      <c r="B18" s="41" t="s">
        <v>77</v>
      </c>
      <c r="C18" s="19"/>
      <c r="D18" s="19" t="s">
        <v>18</v>
      </c>
      <c r="E18" s="40">
        <f t="shared" si="2"/>
        <v>66666.666666666672</v>
      </c>
      <c r="F18" s="42">
        <v>134536</v>
      </c>
      <c r="G18" s="42">
        <v>106966</v>
      </c>
      <c r="H18" s="42">
        <v>123462</v>
      </c>
      <c r="I18" s="42">
        <v>143575</v>
      </c>
      <c r="J18" s="42">
        <v>146521</v>
      </c>
      <c r="K18" s="42">
        <v>161352</v>
      </c>
      <c r="L18" s="42">
        <v>200000</v>
      </c>
      <c r="M18" s="42"/>
      <c r="N18" s="42"/>
    </row>
    <row r="19" spans="1:14" x14ac:dyDescent="0.25">
      <c r="A19" s="19" t="s">
        <v>16</v>
      </c>
      <c r="B19" s="41" t="s">
        <v>28</v>
      </c>
      <c r="C19" s="19"/>
      <c r="D19" s="19" t="s">
        <v>18</v>
      </c>
      <c r="E19" s="40">
        <f t="shared" si="2"/>
        <v>66600.666666666672</v>
      </c>
      <c r="F19" s="42">
        <v>16882</v>
      </c>
      <c r="G19" s="42">
        <v>18523</v>
      </c>
      <c r="H19" s="42">
        <v>35138</v>
      </c>
      <c r="I19" s="42">
        <v>53438</v>
      </c>
      <c r="J19" s="42">
        <v>53786</v>
      </c>
      <c r="K19" s="42">
        <v>50786</v>
      </c>
      <c r="L19" s="42">
        <v>81478</v>
      </c>
      <c r="M19" s="42">
        <v>45738</v>
      </c>
      <c r="N19" s="42">
        <v>72586</v>
      </c>
    </row>
    <row r="20" spans="1:14" x14ac:dyDescent="0.25">
      <c r="A20" s="19" t="s">
        <v>16</v>
      </c>
      <c r="B20" s="41" t="s">
        <v>26</v>
      </c>
      <c r="C20" s="19"/>
      <c r="D20" s="19" t="s">
        <v>18</v>
      </c>
      <c r="E20" s="40">
        <f t="shared" si="2"/>
        <v>60538</v>
      </c>
      <c r="F20" s="42">
        <v>16665</v>
      </c>
      <c r="G20" s="42">
        <v>23555</v>
      </c>
      <c r="H20" s="42">
        <v>20211</v>
      </c>
      <c r="I20" s="42">
        <v>39221</v>
      </c>
      <c r="J20" s="42">
        <v>29742</v>
      </c>
      <c r="K20" s="42">
        <v>31631</v>
      </c>
      <c r="L20" s="42">
        <v>66463</v>
      </c>
      <c r="M20" s="42">
        <v>66029</v>
      </c>
      <c r="N20" s="42">
        <v>49122</v>
      </c>
    </row>
    <row r="21" spans="1:14" x14ac:dyDescent="0.25">
      <c r="A21" s="19" t="s">
        <v>16</v>
      </c>
      <c r="B21" s="41" t="s">
        <v>23</v>
      </c>
      <c r="C21" s="19"/>
      <c r="D21" s="19" t="s">
        <v>18</v>
      </c>
      <c r="E21" s="40">
        <f t="shared" si="2"/>
        <v>34245.666666666664</v>
      </c>
      <c r="F21" s="42">
        <v>433</v>
      </c>
      <c r="G21" s="42">
        <v>489</v>
      </c>
      <c r="H21" s="42">
        <v>0</v>
      </c>
      <c r="I21" s="42">
        <v>0</v>
      </c>
      <c r="J21" s="42">
        <v>0</v>
      </c>
      <c r="K21" s="42">
        <v>0</v>
      </c>
      <c r="L21" s="42">
        <v>44281</v>
      </c>
      <c r="M21" s="42">
        <v>29999</v>
      </c>
      <c r="N21" s="42">
        <v>28457</v>
      </c>
    </row>
    <row r="22" spans="1:14" x14ac:dyDescent="0.25">
      <c r="A22" s="19" t="s">
        <v>16</v>
      </c>
      <c r="B22" s="41" t="s">
        <v>32</v>
      </c>
      <c r="C22" s="19"/>
      <c r="D22" s="19" t="s">
        <v>18</v>
      </c>
      <c r="E22" s="40">
        <f t="shared" si="2"/>
        <v>33914.666666666664</v>
      </c>
      <c r="F22" s="42">
        <v>12742</v>
      </c>
      <c r="G22" s="42">
        <v>35314</v>
      </c>
      <c r="H22" s="42">
        <v>27292</v>
      </c>
      <c r="I22" s="42">
        <v>45487</v>
      </c>
      <c r="J22" s="42">
        <v>20699</v>
      </c>
      <c r="K22" s="42">
        <v>29561</v>
      </c>
      <c r="L22" s="42">
        <v>38971</v>
      </c>
      <c r="M22" s="42">
        <v>40377</v>
      </c>
      <c r="N22" s="42">
        <v>22396</v>
      </c>
    </row>
    <row r="23" spans="1:14" x14ac:dyDescent="0.25">
      <c r="A23" s="19" t="s">
        <v>16</v>
      </c>
      <c r="B23" s="41" t="s">
        <v>70</v>
      </c>
      <c r="C23" s="19"/>
      <c r="D23" s="19" t="s">
        <v>18</v>
      </c>
      <c r="E23" s="40">
        <f t="shared" si="2"/>
        <v>33543.666666666664</v>
      </c>
      <c r="F23" s="42">
        <v>27263</v>
      </c>
      <c r="G23" s="42">
        <v>98617</v>
      </c>
      <c r="H23" s="42">
        <v>101983</v>
      </c>
      <c r="I23" s="42">
        <v>237</v>
      </c>
      <c r="J23" s="42">
        <v>4869</v>
      </c>
      <c r="K23" s="42">
        <v>173014</v>
      </c>
      <c r="L23" s="42">
        <v>3779</v>
      </c>
      <c r="M23" s="42">
        <v>96852</v>
      </c>
      <c r="N23" s="42"/>
    </row>
    <row r="24" spans="1:14" x14ac:dyDescent="0.25">
      <c r="A24" s="19" t="s">
        <v>16</v>
      </c>
      <c r="B24" s="41" t="s">
        <v>255</v>
      </c>
      <c r="C24" s="19"/>
      <c r="D24" s="19" t="s">
        <v>18</v>
      </c>
      <c r="E24" s="40">
        <f t="shared" si="2"/>
        <v>31759.666666666668</v>
      </c>
      <c r="F24" s="42">
        <v>2818</v>
      </c>
      <c r="G24" s="42">
        <v>9088</v>
      </c>
      <c r="H24" s="42">
        <v>22201</v>
      </c>
      <c r="I24" s="42">
        <v>20024</v>
      </c>
      <c r="J24" s="42">
        <v>18544</v>
      </c>
      <c r="K24" s="42">
        <v>15424</v>
      </c>
      <c r="L24" s="42">
        <v>20694</v>
      </c>
      <c r="M24" s="42">
        <v>35002</v>
      </c>
      <c r="N24" s="42">
        <v>39583</v>
      </c>
    </row>
    <row r="25" spans="1:14" x14ac:dyDescent="0.25">
      <c r="A25" s="19" t="s">
        <v>16</v>
      </c>
      <c r="B25" s="41" t="s">
        <v>46</v>
      </c>
      <c r="C25" s="19"/>
      <c r="D25" s="19" t="s">
        <v>18</v>
      </c>
      <c r="E25" s="40">
        <f t="shared" si="2"/>
        <v>31632.333333333332</v>
      </c>
      <c r="F25" s="42">
        <v>2164</v>
      </c>
      <c r="G25" s="42">
        <v>4012</v>
      </c>
      <c r="H25" s="42">
        <v>4051</v>
      </c>
      <c r="I25" s="42">
        <v>8727</v>
      </c>
      <c r="J25" s="42">
        <v>14444</v>
      </c>
      <c r="K25" s="42">
        <v>13870</v>
      </c>
      <c r="L25" s="42">
        <v>31777</v>
      </c>
      <c r="M25" s="42">
        <v>23863</v>
      </c>
      <c r="N25" s="42">
        <v>39257</v>
      </c>
    </row>
    <row r="26" spans="1:14" x14ac:dyDescent="0.25">
      <c r="A26" s="19" t="s">
        <v>16</v>
      </c>
      <c r="B26" s="41" t="s">
        <v>256</v>
      </c>
      <c r="C26" s="19"/>
      <c r="D26" s="19" t="s">
        <v>18</v>
      </c>
      <c r="E26" s="40">
        <f t="shared" si="2"/>
        <v>24704.333333333332</v>
      </c>
      <c r="F26" s="42">
        <v>484</v>
      </c>
      <c r="G26" s="42">
        <v>1565</v>
      </c>
      <c r="H26" s="42">
        <v>1912</v>
      </c>
      <c r="I26" s="42">
        <v>6926</v>
      </c>
      <c r="J26" s="42">
        <v>21981</v>
      </c>
      <c r="K26" s="42">
        <v>20434</v>
      </c>
      <c r="L26" s="42">
        <v>17450</v>
      </c>
      <c r="M26" s="42">
        <v>25173</v>
      </c>
      <c r="N26" s="42">
        <v>31490</v>
      </c>
    </row>
    <row r="27" spans="1:14" x14ac:dyDescent="0.25">
      <c r="A27" s="19" t="s">
        <v>16</v>
      </c>
      <c r="B27" s="41" t="s">
        <v>61</v>
      </c>
      <c r="C27" s="19"/>
      <c r="D27" s="19" t="s">
        <v>18</v>
      </c>
      <c r="E27" s="40">
        <f t="shared" si="2"/>
        <v>23798.333333333332</v>
      </c>
      <c r="F27" s="42">
        <v>9232</v>
      </c>
      <c r="G27" s="42">
        <v>14647</v>
      </c>
      <c r="H27" s="42">
        <v>24657</v>
      </c>
      <c r="I27" s="42">
        <v>24803</v>
      </c>
      <c r="J27" s="42">
        <v>20197</v>
      </c>
      <c r="K27" s="42">
        <v>20074</v>
      </c>
      <c r="L27" s="42">
        <v>27247</v>
      </c>
      <c r="M27" s="42">
        <v>17959</v>
      </c>
      <c r="N27" s="42">
        <v>26189</v>
      </c>
    </row>
    <row r="28" spans="1:14" x14ac:dyDescent="0.25">
      <c r="A28" s="19" t="s">
        <v>16</v>
      </c>
      <c r="B28" s="41" t="s">
        <v>24</v>
      </c>
      <c r="C28" s="19"/>
      <c r="D28" s="19" t="s">
        <v>18</v>
      </c>
      <c r="E28" s="40">
        <f t="shared" si="2"/>
        <v>21437.666666666668</v>
      </c>
      <c r="F28" s="42">
        <v>8730</v>
      </c>
      <c r="G28" s="42">
        <v>10461</v>
      </c>
      <c r="H28" s="42">
        <v>13502</v>
      </c>
      <c r="I28" s="42">
        <v>17591</v>
      </c>
      <c r="J28" s="42">
        <v>10894</v>
      </c>
      <c r="K28" s="42">
        <v>13354</v>
      </c>
      <c r="L28" s="42">
        <v>10085</v>
      </c>
      <c r="M28" s="42">
        <v>18302</v>
      </c>
      <c r="N28" s="42">
        <v>35926</v>
      </c>
    </row>
    <row r="29" spans="1:14" x14ac:dyDescent="0.25">
      <c r="A29" s="19" t="s">
        <v>16</v>
      </c>
      <c r="B29" s="41" t="s">
        <v>34</v>
      </c>
      <c r="C29" s="19"/>
      <c r="D29" s="19" t="s">
        <v>18</v>
      </c>
      <c r="E29" s="40">
        <f t="shared" si="2"/>
        <v>19626.666666666668</v>
      </c>
      <c r="F29" s="42">
        <v>12410</v>
      </c>
      <c r="G29" s="42">
        <v>17697</v>
      </c>
      <c r="H29" s="42">
        <v>36899</v>
      </c>
      <c r="I29" s="42">
        <v>23534</v>
      </c>
      <c r="J29" s="42">
        <v>16241</v>
      </c>
      <c r="K29" s="42">
        <v>13589</v>
      </c>
      <c r="L29" s="42">
        <v>19244</v>
      </c>
      <c r="M29" s="42">
        <v>22687</v>
      </c>
      <c r="N29" s="42">
        <v>16949</v>
      </c>
    </row>
    <row r="30" spans="1:14" x14ac:dyDescent="0.25">
      <c r="A30" s="19" t="s">
        <v>16</v>
      </c>
      <c r="B30" s="41" t="s">
        <v>47</v>
      </c>
      <c r="C30" s="19"/>
      <c r="D30" s="19" t="s">
        <v>18</v>
      </c>
      <c r="E30" s="40">
        <f t="shared" si="2"/>
        <v>16198</v>
      </c>
      <c r="F30" s="42">
        <v>10847</v>
      </c>
      <c r="G30" s="42">
        <v>17298</v>
      </c>
      <c r="H30" s="42">
        <v>14747</v>
      </c>
      <c r="I30" s="42">
        <v>16128</v>
      </c>
      <c r="J30" s="42">
        <v>6585</v>
      </c>
      <c r="K30" s="42">
        <v>12651</v>
      </c>
      <c r="L30" s="42">
        <v>10675</v>
      </c>
      <c r="M30" s="42">
        <v>24634</v>
      </c>
      <c r="N30" s="42">
        <v>13285</v>
      </c>
    </row>
    <row r="31" spans="1:14" x14ac:dyDescent="0.25">
      <c r="A31" s="19" t="s">
        <v>16</v>
      </c>
      <c r="B31" s="41" t="s">
        <v>257</v>
      </c>
      <c r="C31" s="19"/>
      <c r="D31" s="19" t="s">
        <v>18</v>
      </c>
      <c r="E31" s="40">
        <f t="shared" si="2"/>
        <v>15667.666666666666</v>
      </c>
      <c r="F31" s="42"/>
      <c r="G31" s="42"/>
      <c r="H31" s="42">
        <v>2909</v>
      </c>
      <c r="I31" s="42">
        <v>7122</v>
      </c>
      <c r="J31" s="42">
        <v>10822</v>
      </c>
      <c r="K31" s="42">
        <v>10263</v>
      </c>
      <c r="L31" s="42">
        <v>14889</v>
      </c>
      <c r="M31" s="42">
        <v>21867</v>
      </c>
      <c r="N31" s="42">
        <v>10247</v>
      </c>
    </row>
    <row r="32" spans="1:14" x14ac:dyDescent="0.25">
      <c r="A32" s="19" t="s">
        <v>16</v>
      </c>
      <c r="B32" s="41" t="s">
        <v>73</v>
      </c>
      <c r="C32" s="19"/>
      <c r="D32" s="19" t="s">
        <v>18</v>
      </c>
      <c r="E32" s="40">
        <f t="shared" si="2"/>
        <v>15514</v>
      </c>
      <c r="F32" s="42">
        <v>7156</v>
      </c>
      <c r="G32" s="42">
        <v>948310</v>
      </c>
      <c r="H32" s="42">
        <v>84050</v>
      </c>
      <c r="I32" s="42">
        <v>14832</v>
      </c>
      <c r="J32" s="42">
        <v>14748</v>
      </c>
      <c r="K32" s="42">
        <v>25007</v>
      </c>
      <c r="L32" s="42">
        <v>18658</v>
      </c>
      <c r="M32" s="42">
        <v>16343</v>
      </c>
      <c r="N32" s="42">
        <v>11541</v>
      </c>
    </row>
    <row r="33" spans="1:14" x14ac:dyDescent="0.25">
      <c r="A33" s="19" t="s">
        <v>16</v>
      </c>
      <c r="B33" s="41" t="s">
        <v>25</v>
      </c>
      <c r="C33" s="19"/>
      <c r="D33" s="19" t="s">
        <v>18</v>
      </c>
      <c r="E33" s="40">
        <f t="shared" si="2"/>
        <v>14909.666666666666</v>
      </c>
      <c r="F33" s="42">
        <v>23323</v>
      </c>
      <c r="G33" s="42">
        <v>20854</v>
      </c>
      <c r="H33" s="42">
        <v>16559</v>
      </c>
      <c r="I33" s="42">
        <v>13202</v>
      </c>
      <c r="J33" s="42">
        <v>9950</v>
      </c>
      <c r="K33" s="42">
        <v>9503</v>
      </c>
      <c r="L33" s="42">
        <v>23428</v>
      </c>
      <c r="M33" s="42">
        <v>21301</v>
      </c>
      <c r="N33" s="42"/>
    </row>
    <row r="34" spans="1:14" x14ac:dyDescent="0.25">
      <c r="A34" s="19" t="s">
        <v>16</v>
      </c>
      <c r="B34" s="41" t="s">
        <v>39</v>
      </c>
      <c r="C34" s="19"/>
      <c r="D34" s="19" t="s">
        <v>18</v>
      </c>
      <c r="E34" s="40">
        <f t="shared" si="2"/>
        <v>12631.666666666666</v>
      </c>
      <c r="F34" s="42">
        <v>132</v>
      </c>
      <c r="G34" s="42">
        <v>3410</v>
      </c>
      <c r="H34" s="42">
        <v>2256</v>
      </c>
      <c r="I34" s="42">
        <v>2300</v>
      </c>
      <c r="J34" s="42">
        <v>2173</v>
      </c>
      <c r="K34" s="42">
        <v>80068</v>
      </c>
      <c r="L34" s="42">
        <v>562</v>
      </c>
      <c r="M34" s="42">
        <v>17704</v>
      </c>
      <c r="N34" s="42">
        <v>19629</v>
      </c>
    </row>
    <row r="35" spans="1:14" x14ac:dyDescent="0.25">
      <c r="A35" s="19" t="s">
        <v>16</v>
      </c>
      <c r="B35" s="41" t="s">
        <v>36</v>
      </c>
      <c r="C35" s="19"/>
      <c r="D35" s="19" t="s">
        <v>18</v>
      </c>
      <c r="E35" s="40">
        <f t="shared" si="2"/>
        <v>10263.666666666666</v>
      </c>
      <c r="F35" s="42">
        <v>1909</v>
      </c>
      <c r="G35" s="42">
        <v>915</v>
      </c>
      <c r="H35" s="42">
        <v>5680</v>
      </c>
      <c r="I35" s="42">
        <v>1374</v>
      </c>
      <c r="J35" s="42">
        <v>2164</v>
      </c>
      <c r="K35" s="42">
        <v>1059</v>
      </c>
      <c r="L35" s="42">
        <v>4063</v>
      </c>
      <c r="M35" s="42">
        <v>7411</v>
      </c>
      <c r="N35" s="42">
        <v>19317</v>
      </c>
    </row>
    <row r="36" spans="1:14" x14ac:dyDescent="0.25">
      <c r="A36" s="19" t="s">
        <v>16</v>
      </c>
      <c r="B36" s="41" t="s">
        <v>200</v>
      </c>
      <c r="C36" s="19"/>
      <c r="D36" s="19" t="s">
        <v>18</v>
      </c>
      <c r="E36" s="40">
        <f t="shared" si="2"/>
        <v>9750</v>
      </c>
      <c r="F36" s="42">
        <v>1065</v>
      </c>
      <c r="G36" s="42">
        <v>3804</v>
      </c>
      <c r="H36" s="42">
        <v>2326</v>
      </c>
      <c r="I36" s="42">
        <v>11803</v>
      </c>
      <c r="J36" s="42">
        <v>11706</v>
      </c>
      <c r="K36" s="42">
        <v>18949</v>
      </c>
      <c r="L36" s="42">
        <v>17489</v>
      </c>
      <c r="M36" s="42">
        <v>6730</v>
      </c>
      <c r="N36" s="42">
        <v>5031</v>
      </c>
    </row>
    <row r="37" spans="1:14" x14ac:dyDescent="0.25">
      <c r="A37" s="19" t="s">
        <v>16</v>
      </c>
      <c r="B37" s="41" t="s">
        <v>31</v>
      </c>
      <c r="C37" s="19"/>
      <c r="D37" s="19" t="s">
        <v>18</v>
      </c>
      <c r="E37" s="40">
        <f t="shared" si="2"/>
        <v>9211.6666666666661</v>
      </c>
      <c r="F37" s="42">
        <v>1689</v>
      </c>
      <c r="G37" s="42">
        <v>1243</v>
      </c>
      <c r="H37" s="42">
        <v>4382</v>
      </c>
      <c r="I37" s="42">
        <v>4290</v>
      </c>
      <c r="J37" s="42">
        <v>6631</v>
      </c>
      <c r="K37" s="42">
        <v>3664</v>
      </c>
      <c r="L37" s="42">
        <v>9016</v>
      </c>
      <c r="M37" s="42">
        <v>3307</v>
      </c>
      <c r="N37" s="42">
        <v>15312</v>
      </c>
    </row>
    <row r="38" spans="1:14" x14ac:dyDescent="0.25">
      <c r="A38" s="19" t="s">
        <v>16</v>
      </c>
      <c r="B38" s="41" t="s">
        <v>258</v>
      </c>
      <c r="C38" s="19"/>
      <c r="D38" s="19" t="s">
        <v>18</v>
      </c>
      <c r="E38" s="40">
        <f t="shared" si="2"/>
        <v>8343.6666666666661</v>
      </c>
      <c r="F38" s="42">
        <v>0</v>
      </c>
      <c r="G38" s="42">
        <v>5181</v>
      </c>
      <c r="H38" s="42">
        <v>5506</v>
      </c>
      <c r="I38" s="42">
        <v>7951</v>
      </c>
      <c r="J38" s="42">
        <v>7793</v>
      </c>
      <c r="K38" s="42">
        <v>8077</v>
      </c>
      <c r="L38" s="42">
        <v>8252</v>
      </c>
      <c r="M38" s="42">
        <v>7727</v>
      </c>
      <c r="N38" s="42">
        <v>9052</v>
      </c>
    </row>
    <row r="39" spans="1:14" x14ac:dyDescent="0.25">
      <c r="A39" s="19" t="s">
        <v>16</v>
      </c>
      <c r="B39" s="41" t="s">
        <v>44</v>
      </c>
      <c r="C39" s="19"/>
      <c r="D39" s="19" t="s">
        <v>18</v>
      </c>
      <c r="E39" s="40">
        <f t="shared" ref="E39:E70" si="3">SUM(L39:N39)/3</f>
        <v>8230.6666666666661</v>
      </c>
      <c r="F39" s="42">
        <v>4695</v>
      </c>
      <c r="G39" s="42">
        <v>3473</v>
      </c>
      <c r="H39" s="42">
        <v>2613</v>
      </c>
      <c r="I39" s="42">
        <v>4560</v>
      </c>
      <c r="J39" s="42">
        <v>8341</v>
      </c>
      <c r="K39" s="42">
        <v>7770</v>
      </c>
      <c r="L39" s="42">
        <v>5960</v>
      </c>
      <c r="M39" s="42">
        <v>11062</v>
      </c>
      <c r="N39" s="42">
        <v>7670</v>
      </c>
    </row>
    <row r="40" spans="1:14" x14ac:dyDescent="0.25">
      <c r="A40" s="19" t="s">
        <v>16</v>
      </c>
      <c r="B40" s="41" t="s">
        <v>180</v>
      </c>
      <c r="C40" s="19"/>
      <c r="D40" s="19" t="s">
        <v>18</v>
      </c>
      <c r="E40" s="40">
        <f t="shared" si="3"/>
        <v>7588.666666666667</v>
      </c>
      <c r="F40" s="42">
        <v>1065</v>
      </c>
      <c r="G40" s="42">
        <v>3602</v>
      </c>
      <c r="H40" s="42">
        <v>14690</v>
      </c>
      <c r="I40" s="42">
        <v>5921</v>
      </c>
      <c r="J40" s="42">
        <v>7039</v>
      </c>
      <c r="K40" s="42">
        <v>7269</v>
      </c>
      <c r="L40" s="42">
        <v>10434</v>
      </c>
      <c r="M40" s="42">
        <v>141</v>
      </c>
      <c r="N40" s="42">
        <v>12191</v>
      </c>
    </row>
    <row r="41" spans="1:14" x14ac:dyDescent="0.25">
      <c r="A41" s="19" t="s">
        <v>16</v>
      </c>
      <c r="B41" s="41" t="s">
        <v>22</v>
      </c>
      <c r="C41" s="19"/>
      <c r="D41" s="19" t="s">
        <v>18</v>
      </c>
      <c r="E41" s="40">
        <f t="shared" si="3"/>
        <v>7522.666666666667</v>
      </c>
      <c r="F41" s="42">
        <v>0</v>
      </c>
      <c r="G41" s="42">
        <v>0</v>
      </c>
      <c r="H41" s="42">
        <v>0</v>
      </c>
      <c r="I41" s="42">
        <v>0</v>
      </c>
      <c r="J41" s="42">
        <v>0</v>
      </c>
      <c r="K41" s="42">
        <v>0</v>
      </c>
      <c r="L41" s="42">
        <v>0</v>
      </c>
      <c r="M41" s="42">
        <v>12751</v>
      </c>
      <c r="N41" s="42">
        <v>9817</v>
      </c>
    </row>
    <row r="42" spans="1:14" x14ac:dyDescent="0.25">
      <c r="A42" s="19" t="s">
        <v>16</v>
      </c>
      <c r="B42" s="41" t="s">
        <v>51</v>
      </c>
      <c r="C42" s="19"/>
      <c r="D42" s="19" t="s">
        <v>18</v>
      </c>
      <c r="E42" s="40">
        <f t="shared" si="3"/>
        <v>6540</v>
      </c>
      <c r="F42" s="42">
        <v>4029</v>
      </c>
      <c r="G42" s="42">
        <v>7543</v>
      </c>
      <c r="H42" s="42">
        <v>5523</v>
      </c>
      <c r="I42" s="42">
        <v>3925</v>
      </c>
      <c r="J42" s="42">
        <v>7611</v>
      </c>
      <c r="K42" s="42">
        <v>7005</v>
      </c>
      <c r="L42" s="42">
        <v>7042</v>
      </c>
      <c r="M42" s="42">
        <v>5452</v>
      </c>
      <c r="N42" s="42">
        <v>7126</v>
      </c>
    </row>
    <row r="43" spans="1:14" x14ac:dyDescent="0.25">
      <c r="A43" s="19" t="s">
        <v>16</v>
      </c>
      <c r="B43" s="41" t="s">
        <v>37</v>
      </c>
      <c r="C43" s="19"/>
      <c r="D43" s="19" t="s">
        <v>18</v>
      </c>
      <c r="E43" s="40">
        <f t="shared" si="3"/>
        <v>4891.666666666667</v>
      </c>
      <c r="F43" s="42">
        <v>0</v>
      </c>
      <c r="G43" s="42">
        <v>0</v>
      </c>
      <c r="H43" s="42">
        <v>0</v>
      </c>
      <c r="I43" s="42">
        <v>0</v>
      </c>
      <c r="J43" s="42">
        <v>0</v>
      </c>
      <c r="K43" s="42">
        <v>0</v>
      </c>
      <c r="L43" s="42">
        <v>0</v>
      </c>
      <c r="M43" s="42">
        <v>0</v>
      </c>
      <c r="N43" s="42">
        <v>14675</v>
      </c>
    </row>
    <row r="44" spans="1:14" x14ac:dyDescent="0.25">
      <c r="A44" s="19" t="s">
        <v>16</v>
      </c>
      <c r="B44" s="41" t="s">
        <v>40</v>
      </c>
      <c r="C44" s="19"/>
      <c r="D44" s="19" t="s">
        <v>18</v>
      </c>
      <c r="E44" s="40">
        <f t="shared" si="3"/>
        <v>3958</v>
      </c>
      <c r="F44" s="42">
        <v>2882</v>
      </c>
      <c r="G44" s="42">
        <v>2633</v>
      </c>
      <c r="H44" s="42">
        <v>2393</v>
      </c>
      <c r="I44" s="42">
        <v>4648</v>
      </c>
      <c r="J44" s="42">
        <v>2780</v>
      </c>
      <c r="K44" s="42">
        <v>1424</v>
      </c>
      <c r="L44" s="42">
        <v>3850</v>
      </c>
      <c r="M44" s="42">
        <v>3101</v>
      </c>
      <c r="N44" s="42">
        <v>4923</v>
      </c>
    </row>
    <row r="45" spans="1:14" x14ac:dyDescent="0.25">
      <c r="A45" s="19" t="s">
        <v>16</v>
      </c>
      <c r="B45" s="41" t="s">
        <v>87</v>
      </c>
      <c r="C45" s="19"/>
      <c r="D45" s="19" t="s">
        <v>18</v>
      </c>
      <c r="E45" s="40">
        <f t="shared" si="3"/>
        <v>3724.3333333333335</v>
      </c>
      <c r="F45" s="42">
        <v>293</v>
      </c>
      <c r="G45" s="42">
        <v>172</v>
      </c>
      <c r="H45" s="42">
        <v>75</v>
      </c>
      <c r="I45" s="42">
        <v>7020</v>
      </c>
      <c r="J45" s="42">
        <v>4439</v>
      </c>
      <c r="K45" s="42">
        <v>897</v>
      </c>
      <c r="L45" s="42">
        <v>2811</v>
      </c>
      <c r="M45" s="42">
        <v>358</v>
      </c>
      <c r="N45" s="42">
        <v>8004</v>
      </c>
    </row>
    <row r="46" spans="1:14" x14ac:dyDescent="0.25">
      <c r="A46" s="19" t="s">
        <v>16</v>
      </c>
      <c r="B46" s="41" t="s">
        <v>86</v>
      </c>
      <c r="C46" s="19"/>
      <c r="D46" s="19" t="s">
        <v>18</v>
      </c>
      <c r="E46" s="40">
        <f t="shared" si="3"/>
        <v>2288.3333333333335</v>
      </c>
      <c r="F46" s="42">
        <v>183</v>
      </c>
      <c r="G46" s="42"/>
      <c r="H46" s="42">
        <v>68</v>
      </c>
      <c r="I46" s="42">
        <v>2470</v>
      </c>
      <c r="J46" s="42">
        <v>3544</v>
      </c>
      <c r="K46" s="42">
        <v>2370</v>
      </c>
      <c r="L46" s="42">
        <v>2281</v>
      </c>
      <c r="M46" s="42">
        <v>1417</v>
      </c>
      <c r="N46" s="42">
        <v>3167</v>
      </c>
    </row>
    <row r="47" spans="1:14" x14ac:dyDescent="0.25">
      <c r="A47" s="19" t="s">
        <v>16</v>
      </c>
      <c r="B47" s="41" t="s">
        <v>91</v>
      </c>
      <c r="C47" s="19"/>
      <c r="D47" s="19" t="s">
        <v>18</v>
      </c>
      <c r="E47" s="40">
        <f t="shared" si="3"/>
        <v>2155</v>
      </c>
      <c r="F47" s="42">
        <v>0</v>
      </c>
      <c r="G47" s="42">
        <v>0</v>
      </c>
      <c r="H47" s="42">
        <v>0</v>
      </c>
      <c r="I47" s="42">
        <v>0</v>
      </c>
      <c r="J47" s="42">
        <v>0</v>
      </c>
      <c r="K47" s="42">
        <v>0</v>
      </c>
      <c r="L47" s="42">
        <v>2389</v>
      </c>
      <c r="M47" s="42">
        <v>704</v>
      </c>
      <c r="N47" s="42">
        <v>3372</v>
      </c>
    </row>
    <row r="48" spans="1:14" x14ac:dyDescent="0.25">
      <c r="A48" s="19" t="s">
        <v>16</v>
      </c>
      <c r="B48" s="41" t="s">
        <v>99</v>
      </c>
      <c r="C48" s="19"/>
      <c r="D48" s="19" t="s">
        <v>18</v>
      </c>
      <c r="E48" s="40">
        <f t="shared" si="3"/>
        <v>1519.6666666666667</v>
      </c>
      <c r="F48" s="42">
        <v>1072</v>
      </c>
      <c r="G48" s="42">
        <v>2674</v>
      </c>
      <c r="H48" s="42">
        <v>1419</v>
      </c>
      <c r="I48" s="42">
        <v>1508</v>
      </c>
      <c r="J48" s="42">
        <v>5221</v>
      </c>
      <c r="K48" s="42">
        <v>1948</v>
      </c>
      <c r="L48" s="42">
        <v>2447</v>
      </c>
      <c r="M48" s="42">
        <v>733</v>
      </c>
      <c r="N48" s="42">
        <v>1379</v>
      </c>
    </row>
    <row r="49" spans="1:14" x14ac:dyDescent="0.25">
      <c r="A49" s="19" t="s">
        <v>16</v>
      </c>
      <c r="B49" s="41" t="s">
        <v>116</v>
      </c>
      <c r="C49" s="19"/>
      <c r="D49" s="19" t="s">
        <v>18</v>
      </c>
      <c r="E49" s="40">
        <f t="shared" si="3"/>
        <v>1447</v>
      </c>
      <c r="F49" s="42">
        <v>5</v>
      </c>
      <c r="G49" s="42">
        <v>0</v>
      </c>
      <c r="H49" s="42">
        <v>532</v>
      </c>
      <c r="I49" s="42">
        <v>63</v>
      </c>
      <c r="J49" s="42">
        <v>82</v>
      </c>
      <c r="K49" s="42">
        <v>383</v>
      </c>
      <c r="L49" s="42">
        <v>2644</v>
      </c>
      <c r="M49" s="42">
        <v>639</v>
      </c>
      <c r="N49" s="42">
        <v>1058</v>
      </c>
    </row>
    <row r="50" spans="1:14" x14ac:dyDescent="0.25">
      <c r="A50" s="19" t="s">
        <v>16</v>
      </c>
      <c r="B50" s="41" t="s">
        <v>259</v>
      </c>
      <c r="C50" s="19"/>
      <c r="D50" s="19" t="s">
        <v>18</v>
      </c>
      <c r="E50" s="40">
        <f t="shared" si="3"/>
        <v>1425</v>
      </c>
      <c r="F50" s="42">
        <v>0</v>
      </c>
      <c r="G50" s="42">
        <v>0</v>
      </c>
      <c r="H50" s="42">
        <v>1240</v>
      </c>
      <c r="I50" s="42">
        <v>0</v>
      </c>
      <c r="J50" s="42">
        <v>231</v>
      </c>
      <c r="K50" s="42">
        <v>10</v>
      </c>
      <c r="L50" s="42">
        <v>2457</v>
      </c>
      <c r="M50" s="42">
        <v>770</v>
      </c>
      <c r="N50" s="42">
        <v>1048</v>
      </c>
    </row>
    <row r="51" spans="1:14" x14ac:dyDescent="0.25">
      <c r="A51" s="19" t="s">
        <v>16</v>
      </c>
      <c r="B51" s="41" t="s">
        <v>45</v>
      </c>
      <c r="C51" s="19"/>
      <c r="D51" s="19" t="s">
        <v>18</v>
      </c>
      <c r="E51" s="40">
        <f t="shared" si="3"/>
        <v>1238.6666666666667</v>
      </c>
      <c r="F51" s="42">
        <v>1074</v>
      </c>
      <c r="G51" s="42">
        <v>871</v>
      </c>
      <c r="H51" s="42">
        <v>0</v>
      </c>
      <c r="I51" s="42">
        <v>88</v>
      </c>
      <c r="J51" s="42">
        <v>135</v>
      </c>
      <c r="K51" s="42">
        <v>1147</v>
      </c>
      <c r="L51" s="42">
        <v>510</v>
      </c>
      <c r="M51" s="42">
        <v>2296</v>
      </c>
      <c r="N51" s="42">
        <v>910</v>
      </c>
    </row>
    <row r="52" spans="1:14" x14ac:dyDescent="0.25">
      <c r="A52" s="19" t="s">
        <v>16</v>
      </c>
      <c r="B52" s="41" t="s">
        <v>63</v>
      </c>
      <c r="C52" s="19"/>
      <c r="D52" s="19" t="s">
        <v>18</v>
      </c>
      <c r="E52" s="40">
        <f t="shared" si="3"/>
        <v>1124.3333333333333</v>
      </c>
      <c r="F52" s="42">
        <v>0</v>
      </c>
      <c r="G52" s="42">
        <v>0</v>
      </c>
      <c r="H52" s="42">
        <v>0</v>
      </c>
      <c r="I52" s="42">
        <v>0</v>
      </c>
      <c r="J52" s="42">
        <v>0</v>
      </c>
      <c r="K52" s="42">
        <v>0</v>
      </c>
      <c r="L52" s="42">
        <v>0</v>
      </c>
      <c r="M52" s="42">
        <v>2801</v>
      </c>
      <c r="N52" s="42">
        <v>572</v>
      </c>
    </row>
    <row r="53" spans="1:14" x14ac:dyDescent="0.25">
      <c r="A53" s="19" t="s">
        <v>16</v>
      </c>
      <c r="B53" s="41" t="s">
        <v>57</v>
      </c>
      <c r="C53" s="19"/>
      <c r="D53" s="19" t="s">
        <v>18</v>
      </c>
      <c r="E53" s="40">
        <f t="shared" si="3"/>
        <v>1058.3333333333333</v>
      </c>
      <c r="F53" s="42">
        <v>275</v>
      </c>
      <c r="G53" s="42">
        <v>0</v>
      </c>
      <c r="H53" s="42">
        <v>0</v>
      </c>
      <c r="I53" s="42">
        <v>0</v>
      </c>
      <c r="J53" s="42">
        <v>0</v>
      </c>
      <c r="K53" s="42">
        <v>0</v>
      </c>
      <c r="L53" s="42">
        <v>935</v>
      </c>
      <c r="M53" s="42">
        <v>1632</v>
      </c>
      <c r="N53" s="42">
        <v>608</v>
      </c>
    </row>
    <row r="54" spans="1:14" x14ac:dyDescent="0.25">
      <c r="A54" s="19" t="s">
        <v>16</v>
      </c>
      <c r="B54" s="41" t="s">
        <v>101</v>
      </c>
      <c r="C54" s="19"/>
      <c r="D54" s="19" t="s">
        <v>18</v>
      </c>
      <c r="E54" s="40">
        <f t="shared" si="3"/>
        <v>966</v>
      </c>
      <c r="F54" s="42">
        <v>0</v>
      </c>
      <c r="G54" s="42">
        <v>0</v>
      </c>
      <c r="H54" s="42">
        <v>0</v>
      </c>
      <c r="I54" s="42">
        <v>161</v>
      </c>
      <c r="J54" s="42">
        <v>866</v>
      </c>
      <c r="K54" s="42">
        <v>1119</v>
      </c>
      <c r="L54" s="42">
        <v>1371</v>
      </c>
      <c r="M54" s="42">
        <v>907</v>
      </c>
      <c r="N54" s="42">
        <v>620</v>
      </c>
    </row>
    <row r="55" spans="1:14" x14ac:dyDescent="0.25">
      <c r="A55" s="19" t="s">
        <v>16</v>
      </c>
      <c r="B55" s="41" t="s">
        <v>19</v>
      </c>
      <c r="C55" s="19"/>
      <c r="D55" s="19" t="s">
        <v>18</v>
      </c>
      <c r="E55" s="40">
        <f t="shared" si="3"/>
        <v>742</v>
      </c>
      <c r="F55" s="42">
        <v>147</v>
      </c>
      <c r="G55" s="42">
        <v>82</v>
      </c>
      <c r="H55" s="42">
        <v>43</v>
      </c>
      <c r="I55" s="42">
        <v>184</v>
      </c>
      <c r="J55" s="42">
        <v>220</v>
      </c>
      <c r="K55" s="42">
        <v>488</v>
      </c>
      <c r="L55" s="42">
        <v>135</v>
      </c>
      <c r="M55" s="42">
        <v>0</v>
      </c>
      <c r="N55" s="42">
        <v>2091</v>
      </c>
    </row>
    <row r="56" spans="1:14" x14ac:dyDescent="0.25">
      <c r="A56" s="19" t="s">
        <v>16</v>
      </c>
      <c r="B56" s="41" t="s">
        <v>198</v>
      </c>
      <c r="C56" s="19"/>
      <c r="D56" s="19" t="s">
        <v>18</v>
      </c>
      <c r="E56" s="40">
        <f t="shared" si="3"/>
        <v>718.66666666666663</v>
      </c>
      <c r="F56" s="42">
        <v>0</v>
      </c>
      <c r="G56" s="42">
        <v>31</v>
      </c>
      <c r="H56" s="42">
        <v>520</v>
      </c>
      <c r="I56" s="42"/>
      <c r="J56" s="42">
        <v>0</v>
      </c>
      <c r="K56" s="42">
        <v>0</v>
      </c>
      <c r="L56" s="42">
        <v>2156</v>
      </c>
      <c r="M56" s="42"/>
      <c r="N56" s="42"/>
    </row>
    <row r="57" spans="1:14" x14ac:dyDescent="0.25">
      <c r="A57" s="19" t="s">
        <v>16</v>
      </c>
      <c r="B57" s="41" t="s">
        <v>120</v>
      </c>
      <c r="C57" s="19"/>
      <c r="D57" s="19" t="s">
        <v>18</v>
      </c>
      <c r="E57" s="40">
        <f t="shared" si="3"/>
        <v>665.66666666666663</v>
      </c>
      <c r="F57" s="42">
        <v>0</v>
      </c>
      <c r="G57" s="42">
        <v>1</v>
      </c>
      <c r="H57" s="42">
        <v>0</v>
      </c>
      <c r="I57" s="42">
        <v>74</v>
      </c>
      <c r="J57" s="42">
        <v>96</v>
      </c>
      <c r="K57" s="42">
        <v>69</v>
      </c>
      <c r="L57" s="42">
        <v>0</v>
      </c>
      <c r="M57" s="42">
        <v>236</v>
      </c>
      <c r="N57" s="42">
        <v>1761</v>
      </c>
    </row>
    <row r="58" spans="1:14" x14ac:dyDescent="0.25">
      <c r="A58" s="19" t="s">
        <v>16</v>
      </c>
      <c r="B58" s="41" t="s">
        <v>171</v>
      </c>
      <c r="C58" s="19"/>
      <c r="D58" s="19" t="s">
        <v>18</v>
      </c>
      <c r="E58" s="40">
        <f t="shared" si="3"/>
        <v>493</v>
      </c>
      <c r="F58" s="42">
        <v>0</v>
      </c>
      <c r="G58" s="42">
        <v>0</v>
      </c>
      <c r="H58" s="42">
        <v>0</v>
      </c>
      <c r="I58" s="42">
        <v>0</v>
      </c>
      <c r="J58" s="42">
        <v>5045</v>
      </c>
      <c r="K58" s="42">
        <v>0</v>
      </c>
      <c r="L58" s="42">
        <v>0</v>
      </c>
      <c r="M58" s="42">
        <v>0</v>
      </c>
      <c r="N58" s="42">
        <v>1479</v>
      </c>
    </row>
    <row r="59" spans="1:14" x14ac:dyDescent="0.25">
      <c r="A59" s="19" t="s">
        <v>16</v>
      </c>
      <c r="B59" s="41" t="s">
        <v>181</v>
      </c>
      <c r="C59" s="19"/>
      <c r="D59" s="19" t="s">
        <v>18</v>
      </c>
      <c r="E59" s="40">
        <f t="shared" si="3"/>
        <v>444.66666666666669</v>
      </c>
      <c r="F59" s="42">
        <v>90</v>
      </c>
      <c r="G59" s="42">
        <v>682</v>
      </c>
      <c r="H59" s="42">
        <v>415</v>
      </c>
      <c r="I59" s="42">
        <v>225</v>
      </c>
      <c r="J59" s="42">
        <v>204</v>
      </c>
      <c r="K59" s="42">
        <v>554</v>
      </c>
      <c r="L59" s="42">
        <v>476</v>
      </c>
      <c r="M59" s="42">
        <v>269</v>
      </c>
      <c r="N59" s="42">
        <v>589</v>
      </c>
    </row>
    <row r="60" spans="1:14" x14ac:dyDescent="0.25">
      <c r="A60" s="19" t="s">
        <v>16</v>
      </c>
      <c r="B60" s="41" t="s">
        <v>157</v>
      </c>
      <c r="C60" s="19"/>
      <c r="D60" s="19" t="s">
        <v>18</v>
      </c>
      <c r="E60" s="40">
        <f t="shared" si="3"/>
        <v>392.33333333333331</v>
      </c>
      <c r="F60" s="42">
        <v>7</v>
      </c>
      <c r="G60" s="42"/>
      <c r="H60" s="42">
        <v>0</v>
      </c>
      <c r="I60" s="42">
        <v>0</v>
      </c>
      <c r="J60" s="42">
        <v>0</v>
      </c>
      <c r="K60" s="42">
        <v>0</v>
      </c>
      <c r="L60" s="42">
        <v>19</v>
      </c>
      <c r="M60" s="42">
        <v>875</v>
      </c>
      <c r="N60" s="42">
        <v>283</v>
      </c>
    </row>
    <row r="61" spans="1:14" x14ac:dyDescent="0.25">
      <c r="A61" s="19" t="s">
        <v>16</v>
      </c>
      <c r="B61" s="41" t="s">
        <v>88</v>
      </c>
      <c r="C61" s="19"/>
      <c r="D61" s="19" t="s">
        <v>18</v>
      </c>
      <c r="E61" s="40">
        <f t="shared" si="3"/>
        <v>317</v>
      </c>
      <c r="F61" s="42">
        <v>254</v>
      </c>
      <c r="G61" s="42">
        <v>165</v>
      </c>
      <c r="H61" s="42">
        <v>319</v>
      </c>
      <c r="I61" s="42">
        <v>100</v>
      </c>
      <c r="J61" s="42">
        <v>109</v>
      </c>
      <c r="K61" s="42">
        <v>153</v>
      </c>
      <c r="L61" s="42">
        <v>244</v>
      </c>
      <c r="M61" s="42">
        <v>353</v>
      </c>
      <c r="N61" s="42">
        <v>354</v>
      </c>
    </row>
    <row r="62" spans="1:14" x14ac:dyDescent="0.25">
      <c r="A62" s="19" t="s">
        <v>16</v>
      </c>
      <c r="B62" s="41" t="s">
        <v>55</v>
      </c>
      <c r="C62" s="19"/>
      <c r="D62" s="19" t="s">
        <v>18</v>
      </c>
      <c r="E62" s="40">
        <f t="shared" si="3"/>
        <v>288</v>
      </c>
      <c r="F62" s="42">
        <v>2052</v>
      </c>
      <c r="G62" s="42">
        <v>1555</v>
      </c>
      <c r="H62" s="42">
        <v>5066</v>
      </c>
      <c r="I62" s="42">
        <v>2831</v>
      </c>
      <c r="J62" s="42">
        <v>2230</v>
      </c>
      <c r="K62" s="42">
        <v>1581</v>
      </c>
      <c r="L62" s="42">
        <v>864</v>
      </c>
      <c r="M62" s="42">
        <v>0</v>
      </c>
      <c r="N62" s="42">
        <v>0</v>
      </c>
    </row>
    <row r="63" spans="1:14" x14ac:dyDescent="0.25">
      <c r="A63" s="19" t="s">
        <v>16</v>
      </c>
      <c r="B63" s="41" t="s">
        <v>49</v>
      </c>
      <c r="C63" s="19"/>
      <c r="D63" s="19" t="s">
        <v>18</v>
      </c>
      <c r="E63" s="40">
        <f t="shared" si="3"/>
        <v>136.66666666666666</v>
      </c>
      <c r="F63" s="42">
        <v>0</v>
      </c>
      <c r="G63" s="42">
        <v>8</v>
      </c>
      <c r="H63" s="42">
        <v>37</v>
      </c>
      <c r="I63" s="42">
        <v>1</v>
      </c>
      <c r="J63" s="42">
        <v>49</v>
      </c>
      <c r="K63" s="42">
        <v>35</v>
      </c>
      <c r="L63" s="42">
        <v>26</v>
      </c>
      <c r="M63" s="42">
        <v>1</v>
      </c>
      <c r="N63" s="42">
        <v>383</v>
      </c>
    </row>
    <row r="64" spans="1:14" x14ac:dyDescent="0.25">
      <c r="A64" s="19" t="s">
        <v>16</v>
      </c>
      <c r="B64" s="41" t="s">
        <v>90</v>
      </c>
      <c r="C64" s="19"/>
      <c r="D64" s="19" t="s">
        <v>18</v>
      </c>
      <c r="E64" s="40">
        <f t="shared" si="3"/>
        <v>94.333333333333329</v>
      </c>
      <c r="F64" s="42">
        <v>0</v>
      </c>
      <c r="G64" s="42">
        <v>0</v>
      </c>
      <c r="H64" s="42">
        <v>0</v>
      </c>
      <c r="I64" s="42">
        <v>3220</v>
      </c>
      <c r="J64" s="42">
        <v>174</v>
      </c>
      <c r="K64" s="42">
        <v>0</v>
      </c>
      <c r="L64" s="42">
        <v>283</v>
      </c>
      <c r="M64" s="42">
        <v>0</v>
      </c>
      <c r="N64" s="42">
        <v>0</v>
      </c>
    </row>
    <row r="65" spans="1:14" x14ac:dyDescent="0.25">
      <c r="A65" s="19" t="s">
        <v>16</v>
      </c>
      <c r="B65" s="41" t="s">
        <v>79</v>
      </c>
      <c r="C65" s="19"/>
      <c r="D65" s="19" t="s">
        <v>18</v>
      </c>
      <c r="E65" s="40">
        <f t="shared" si="3"/>
        <v>92.666666666666671</v>
      </c>
      <c r="F65" s="42">
        <v>68</v>
      </c>
      <c r="G65" s="42">
        <v>0</v>
      </c>
      <c r="H65" s="42">
        <v>110</v>
      </c>
      <c r="I65" s="42">
        <v>115</v>
      </c>
      <c r="J65" s="42">
        <v>0</v>
      </c>
      <c r="K65" s="42">
        <v>1</v>
      </c>
      <c r="L65" s="42">
        <v>0</v>
      </c>
      <c r="M65" s="42">
        <v>89</v>
      </c>
      <c r="N65" s="42">
        <v>189</v>
      </c>
    </row>
    <row r="66" spans="1:14" x14ac:dyDescent="0.25">
      <c r="A66" s="19" t="s">
        <v>16</v>
      </c>
      <c r="B66" s="41" t="s">
        <v>106</v>
      </c>
      <c r="C66" s="19"/>
      <c r="D66" s="19" t="s">
        <v>18</v>
      </c>
      <c r="E66" s="40">
        <f t="shared" si="3"/>
        <v>84.666666666666671</v>
      </c>
      <c r="F66" s="42">
        <v>1355</v>
      </c>
      <c r="G66" s="42">
        <v>9</v>
      </c>
      <c r="H66" s="42">
        <v>21</v>
      </c>
      <c r="I66" s="42">
        <v>1</v>
      </c>
      <c r="J66" s="42">
        <v>77</v>
      </c>
      <c r="K66" s="42">
        <v>1295</v>
      </c>
      <c r="L66" s="42">
        <v>69</v>
      </c>
      <c r="M66" s="42">
        <v>120</v>
      </c>
      <c r="N66" s="42">
        <v>65</v>
      </c>
    </row>
    <row r="67" spans="1:14" x14ac:dyDescent="0.25">
      <c r="A67" s="19" t="s">
        <v>16</v>
      </c>
      <c r="B67" s="41" t="s">
        <v>159</v>
      </c>
      <c r="C67" s="19"/>
      <c r="D67" s="19" t="s">
        <v>18</v>
      </c>
      <c r="E67" s="40">
        <f t="shared" si="3"/>
        <v>84</v>
      </c>
      <c r="F67" s="42">
        <v>0</v>
      </c>
      <c r="G67" s="42">
        <v>0</v>
      </c>
      <c r="H67" s="42">
        <v>23</v>
      </c>
      <c r="I67" s="42">
        <v>0</v>
      </c>
      <c r="J67" s="42">
        <v>0</v>
      </c>
      <c r="K67" s="42">
        <v>0</v>
      </c>
      <c r="L67" s="42">
        <v>0</v>
      </c>
      <c r="M67" s="42">
        <v>57</v>
      </c>
      <c r="N67" s="42">
        <v>195</v>
      </c>
    </row>
    <row r="68" spans="1:14" x14ac:dyDescent="0.25">
      <c r="A68" s="19" t="s">
        <v>16</v>
      </c>
      <c r="B68" s="41" t="s">
        <v>109</v>
      </c>
      <c r="C68" s="19"/>
      <c r="D68" s="19" t="s">
        <v>18</v>
      </c>
      <c r="E68" s="40">
        <f t="shared" si="3"/>
        <v>65</v>
      </c>
      <c r="F68" s="42">
        <v>0</v>
      </c>
      <c r="G68" s="42">
        <v>0</v>
      </c>
      <c r="H68" s="42">
        <v>1325</v>
      </c>
      <c r="I68" s="42">
        <v>560</v>
      </c>
      <c r="J68" s="42">
        <v>351</v>
      </c>
      <c r="K68" s="42">
        <v>0</v>
      </c>
      <c r="L68" s="42">
        <v>80</v>
      </c>
      <c r="M68" s="42">
        <v>21</v>
      </c>
      <c r="N68" s="42">
        <v>94</v>
      </c>
    </row>
    <row r="69" spans="1:14" x14ac:dyDescent="0.25">
      <c r="A69" s="19" t="s">
        <v>16</v>
      </c>
      <c r="B69" s="41" t="s">
        <v>113</v>
      </c>
      <c r="C69" s="19"/>
      <c r="D69" s="19" t="s">
        <v>18</v>
      </c>
      <c r="E69" s="40">
        <f t="shared" si="3"/>
        <v>59.333333333333336</v>
      </c>
      <c r="F69" s="42"/>
      <c r="G69" s="42">
        <v>17</v>
      </c>
      <c r="H69" s="42">
        <v>521</v>
      </c>
      <c r="I69" s="42">
        <v>535</v>
      </c>
      <c r="J69" s="42">
        <v>139</v>
      </c>
      <c r="K69" s="42">
        <v>340</v>
      </c>
      <c r="L69" s="42">
        <v>178</v>
      </c>
      <c r="M69" s="42">
        <v>0</v>
      </c>
      <c r="N69" s="42">
        <v>0</v>
      </c>
    </row>
    <row r="70" spans="1:14" x14ac:dyDescent="0.25">
      <c r="A70" s="19" t="s">
        <v>16</v>
      </c>
      <c r="B70" s="41" t="s">
        <v>95</v>
      </c>
      <c r="C70" s="19"/>
      <c r="D70" s="19" t="s">
        <v>18</v>
      </c>
      <c r="E70" s="40">
        <f t="shared" si="3"/>
        <v>53.333333333333336</v>
      </c>
      <c r="F70" s="42">
        <v>0</v>
      </c>
      <c r="G70" s="42">
        <v>0</v>
      </c>
      <c r="H70" s="42">
        <v>0</v>
      </c>
      <c r="I70" s="42">
        <v>0</v>
      </c>
      <c r="J70" s="42">
        <v>0</v>
      </c>
      <c r="K70" s="42">
        <v>0</v>
      </c>
      <c r="L70" s="42">
        <v>0</v>
      </c>
      <c r="M70" s="42">
        <v>160</v>
      </c>
      <c r="N70" s="42">
        <v>0</v>
      </c>
    </row>
    <row r="71" spans="1:14" x14ac:dyDescent="0.25">
      <c r="A71" s="19" t="s">
        <v>16</v>
      </c>
      <c r="B71" s="41" t="s">
        <v>74</v>
      </c>
      <c r="C71" s="19"/>
      <c r="D71" s="19" t="s">
        <v>18</v>
      </c>
      <c r="E71" s="40">
        <f t="shared" ref="E71:E109" si="4">SUM(L71:N71)/3</f>
        <v>43.666666666666664</v>
      </c>
      <c r="F71" s="42">
        <v>0</v>
      </c>
      <c r="G71" s="42"/>
      <c r="H71" s="42">
        <v>0</v>
      </c>
      <c r="I71" s="42">
        <v>50</v>
      </c>
      <c r="J71" s="42">
        <v>60</v>
      </c>
      <c r="K71" s="42">
        <v>7</v>
      </c>
      <c r="L71" s="42">
        <v>76</v>
      </c>
      <c r="M71" s="42">
        <v>0</v>
      </c>
      <c r="N71" s="42">
        <v>55</v>
      </c>
    </row>
    <row r="72" spans="1:14" x14ac:dyDescent="0.25">
      <c r="A72" s="19" t="s">
        <v>16</v>
      </c>
      <c r="B72" s="41" t="s">
        <v>103</v>
      </c>
      <c r="C72" s="19"/>
      <c r="D72" s="19" t="s">
        <v>18</v>
      </c>
      <c r="E72" s="40">
        <f t="shared" si="4"/>
        <v>42.666666666666664</v>
      </c>
      <c r="F72" s="42">
        <v>0</v>
      </c>
      <c r="G72" s="42">
        <v>0</v>
      </c>
      <c r="H72" s="42">
        <v>0</v>
      </c>
      <c r="I72" s="42">
        <v>41</v>
      </c>
      <c r="J72" s="42">
        <v>6</v>
      </c>
      <c r="K72" s="42">
        <v>0</v>
      </c>
      <c r="L72" s="42">
        <v>19</v>
      </c>
      <c r="M72" s="42">
        <v>30</v>
      </c>
      <c r="N72" s="42">
        <v>79</v>
      </c>
    </row>
    <row r="73" spans="1:14" x14ac:dyDescent="0.25">
      <c r="A73" s="19" t="s">
        <v>16</v>
      </c>
      <c r="B73" s="41" t="s">
        <v>108</v>
      </c>
      <c r="C73" s="19"/>
      <c r="D73" s="19" t="s">
        <v>18</v>
      </c>
      <c r="E73" s="40">
        <f t="shared" si="4"/>
        <v>39</v>
      </c>
      <c r="F73" s="42">
        <v>0</v>
      </c>
      <c r="G73" s="42">
        <v>1046</v>
      </c>
      <c r="H73" s="42">
        <v>591</v>
      </c>
      <c r="I73" s="42">
        <v>358</v>
      </c>
      <c r="J73" s="42">
        <v>542</v>
      </c>
      <c r="K73" s="42">
        <v>143</v>
      </c>
      <c r="L73" s="42">
        <v>58</v>
      </c>
      <c r="M73" s="42">
        <v>59</v>
      </c>
      <c r="N73" s="42">
        <v>0</v>
      </c>
    </row>
    <row r="74" spans="1:14" x14ac:dyDescent="0.25">
      <c r="A74" s="19" t="s">
        <v>16</v>
      </c>
      <c r="B74" s="41" t="s">
        <v>66</v>
      </c>
      <c r="C74" s="19"/>
      <c r="D74" s="19" t="s">
        <v>18</v>
      </c>
      <c r="E74" s="40">
        <f t="shared" si="4"/>
        <v>25</v>
      </c>
      <c r="F74" s="42">
        <v>0</v>
      </c>
      <c r="G74" s="42">
        <v>0</v>
      </c>
      <c r="H74" s="42">
        <v>0</v>
      </c>
      <c r="I74" s="42">
        <v>0</v>
      </c>
      <c r="J74" s="42"/>
      <c r="K74" s="42">
        <v>8</v>
      </c>
      <c r="L74" s="42">
        <v>40</v>
      </c>
      <c r="M74" s="42">
        <v>35</v>
      </c>
      <c r="N74" s="42"/>
    </row>
    <row r="75" spans="1:14" x14ac:dyDescent="0.25">
      <c r="A75" s="19" t="s">
        <v>16</v>
      </c>
      <c r="B75" s="41" t="s">
        <v>69</v>
      </c>
      <c r="C75" s="19"/>
      <c r="D75" s="19" t="s">
        <v>18</v>
      </c>
      <c r="E75" s="40">
        <f t="shared" si="4"/>
        <v>24.333333333333332</v>
      </c>
      <c r="F75" s="42">
        <v>0</v>
      </c>
      <c r="G75" s="42">
        <v>0</v>
      </c>
      <c r="H75" s="42">
        <v>0</v>
      </c>
      <c r="I75" s="42">
        <v>0</v>
      </c>
      <c r="J75" s="42">
        <v>0</v>
      </c>
      <c r="K75" s="42">
        <v>0</v>
      </c>
      <c r="L75" s="42">
        <v>0</v>
      </c>
      <c r="M75" s="42">
        <v>33</v>
      </c>
      <c r="N75" s="42">
        <v>40</v>
      </c>
    </row>
    <row r="76" spans="1:14" x14ac:dyDescent="0.25">
      <c r="A76" s="19" t="s">
        <v>16</v>
      </c>
      <c r="B76" s="41" t="s">
        <v>54</v>
      </c>
      <c r="C76" s="19"/>
      <c r="D76" s="19" t="s">
        <v>18</v>
      </c>
      <c r="E76" s="40">
        <f t="shared" si="4"/>
        <v>21.666666666666668</v>
      </c>
      <c r="F76" s="42">
        <v>6</v>
      </c>
      <c r="G76" s="42">
        <v>74</v>
      </c>
      <c r="H76" s="42">
        <v>0</v>
      </c>
      <c r="I76" s="42">
        <v>0</v>
      </c>
      <c r="J76" s="42">
        <v>0</v>
      </c>
      <c r="K76" s="42">
        <v>0</v>
      </c>
      <c r="L76" s="42">
        <v>0</v>
      </c>
      <c r="M76" s="42">
        <v>0</v>
      </c>
      <c r="N76" s="42">
        <v>65</v>
      </c>
    </row>
    <row r="77" spans="1:14" x14ac:dyDescent="0.25">
      <c r="A77" s="19" t="s">
        <v>16</v>
      </c>
      <c r="B77" s="41" t="s">
        <v>260</v>
      </c>
      <c r="C77" s="19"/>
      <c r="D77" s="19" t="s">
        <v>18</v>
      </c>
      <c r="E77" s="40">
        <f t="shared" si="4"/>
        <v>15</v>
      </c>
      <c r="F77" s="42">
        <v>0</v>
      </c>
      <c r="G77" s="42">
        <v>0</v>
      </c>
      <c r="H77" s="42">
        <v>0</v>
      </c>
      <c r="I77" s="42">
        <v>22</v>
      </c>
      <c r="J77" s="42">
        <v>0</v>
      </c>
      <c r="K77" s="42">
        <v>0</v>
      </c>
      <c r="L77" s="42">
        <v>0</v>
      </c>
      <c r="M77" s="42">
        <v>0</v>
      </c>
      <c r="N77" s="42">
        <v>45</v>
      </c>
    </row>
    <row r="78" spans="1:14" x14ac:dyDescent="0.25">
      <c r="A78" s="19" t="s">
        <v>16</v>
      </c>
      <c r="B78" s="41" t="s">
        <v>111</v>
      </c>
      <c r="C78" s="19"/>
      <c r="D78" s="19" t="s">
        <v>18</v>
      </c>
      <c r="E78" s="40">
        <f t="shared" si="4"/>
        <v>13</v>
      </c>
      <c r="F78" s="42">
        <v>0</v>
      </c>
      <c r="G78" s="42">
        <v>0</v>
      </c>
      <c r="H78" s="42">
        <v>0</v>
      </c>
      <c r="I78" s="42">
        <v>0</v>
      </c>
      <c r="J78" s="42">
        <v>0</v>
      </c>
      <c r="K78" s="42">
        <v>51</v>
      </c>
      <c r="L78" s="42">
        <v>0</v>
      </c>
      <c r="M78" s="42">
        <v>39</v>
      </c>
      <c r="N78" s="42">
        <v>0</v>
      </c>
    </row>
    <row r="79" spans="1:14" x14ac:dyDescent="0.25">
      <c r="A79" s="19" t="s">
        <v>16</v>
      </c>
      <c r="B79" s="41" t="s">
        <v>52</v>
      </c>
      <c r="C79" s="19"/>
      <c r="D79" s="19" t="s">
        <v>18</v>
      </c>
      <c r="E79" s="40">
        <f t="shared" si="4"/>
        <v>8.6666666666666661</v>
      </c>
      <c r="F79" s="42">
        <v>47</v>
      </c>
      <c r="G79" s="42">
        <v>23</v>
      </c>
      <c r="H79" s="42">
        <v>0</v>
      </c>
      <c r="I79" s="42">
        <v>0</v>
      </c>
      <c r="J79" s="42">
        <v>0</v>
      </c>
      <c r="K79" s="42">
        <v>18</v>
      </c>
      <c r="L79" s="42">
        <v>6</v>
      </c>
      <c r="M79" s="42">
        <v>20</v>
      </c>
      <c r="N79" s="42">
        <v>0</v>
      </c>
    </row>
    <row r="80" spans="1:14" x14ac:dyDescent="0.25">
      <c r="A80" s="19" t="s">
        <v>16</v>
      </c>
      <c r="B80" s="41" t="s">
        <v>100</v>
      </c>
      <c r="C80" s="19"/>
      <c r="D80" s="19" t="s">
        <v>18</v>
      </c>
      <c r="E80" s="40">
        <f t="shared" si="4"/>
        <v>7.666666666666667</v>
      </c>
      <c r="F80" s="42">
        <v>0</v>
      </c>
      <c r="G80" s="42">
        <v>0</v>
      </c>
      <c r="H80" s="42">
        <v>0</v>
      </c>
      <c r="I80" s="42">
        <v>0</v>
      </c>
      <c r="J80" s="42">
        <v>0</v>
      </c>
      <c r="K80" s="42">
        <v>0</v>
      </c>
      <c r="L80" s="42">
        <v>7</v>
      </c>
      <c r="M80" s="42">
        <v>16</v>
      </c>
      <c r="N80" s="42">
        <v>0</v>
      </c>
    </row>
    <row r="81" spans="1:14" x14ac:dyDescent="0.25">
      <c r="A81" s="19" t="s">
        <v>16</v>
      </c>
      <c r="B81" s="41" t="s">
        <v>146</v>
      </c>
      <c r="C81" s="19"/>
      <c r="D81" s="19" t="s">
        <v>18</v>
      </c>
      <c r="E81" s="40">
        <f t="shared" si="4"/>
        <v>4</v>
      </c>
      <c r="F81" s="42">
        <v>0</v>
      </c>
      <c r="G81" s="42">
        <v>0</v>
      </c>
      <c r="H81" s="42">
        <v>0</v>
      </c>
      <c r="I81" s="42">
        <v>0</v>
      </c>
      <c r="J81" s="42">
        <v>0</v>
      </c>
      <c r="K81" s="42">
        <v>0</v>
      </c>
      <c r="L81" s="42">
        <v>4</v>
      </c>
      <c r="M81" s="42">
        <v>0</v>
      </c>
      <c r="N81" s="42">
        <v>8</v>
      </c>
    </row>
    <row r="82" spans="1:14" x14ac:dyDescent="0.25">
      <c r="A82" s="19" t="s">
        <v>16</v>
      </c>
      <c r="B82" s="41" t="s">
        <v>98</v>
      </c>
      <c r="C82" s="19"/>
      <c r="D82" s="19" t="s">
        <v>18</v>
      </c>
      <c r="E82" s="40">
        <f t="shared" si="4"/>
        <v>4</v>
      </c>
      <c r="F82" s="42">
        <v>0</v>
      </c>
      <c r="G82" s="42">
        <v>0</v>
      </c>
      <c r="H82" s="42">
        <v>0</v>
      </c>
      <c r="I82" s="42">
        <v>1</v>
      </c>
      <c r="J82" s="42">
        <v>15</v>
      </c>
      <c r="K82" s="42">
        <v>20</v>
      </c>
      <c r="L82" s="42">
        <v>9</v>
      </c>
      <c r="M82" s="42">
        <v>0</v>
      </c>
      <c r="N82" s="42">
        <v>3</v>
      </c>
    </row>
    <row r="83" spans="1:14" x14ac:dyDescent="0.25">
      <c r="A83" s="19" t="s">
        <v>16</v>
      </c>
      <c r="B83" s="41" t="s">
        <v>72</v>
      </c>
      <c r="C83" s="19"/>
      <c r="D83" s="19" t="s">
        <v>18</v>
      </c>
      <c r="E83" s="40">
        <f t="shared" si="4"/>
        <v>3</v>
      </c>
      <c r="F83" s="42">
        <v>0</v>
      </c>
      <c r="G83" s="42">
        <v>0</v>
      </c>
      <c r="H83" s="42">
        <v>0</v>
      </c>
      <c r="I83" s="42">
        <v>0</v>
      </c>
      <c r="J83" s="42">
        <v>0</v>
      </c>
      <c r="K83" s="42">
        <v>0</v>
      </c>
      <c r="L83" s="42">
        <v>9</v>
      </c>
      <c r="M83" s="42"/>
      <c r="N83" s="42"/>
    </row>
    <row r="84" spans="1:14" x14ac:dyDescent="0.25">
      <c r="A84" s="19" t="s">
        <v>16</v>
      </c>
      <c r="B84" s="41" t="s">
        <v>261</v>
      </c>
      <c r="C84" s="19"/>
      <c r="D84" s="19" t="s">
        <v>18</v>
      </c>
      <c r="E84" s="40">
        <f t="shared" si="4"/>
        <v>1.3333333333333333</v>
      </c>
      <c r="F84" s="42">
        <v>196</v>
      </c>
      <c r="G84" s="42">
        <v>0</v>
      </c>
      <c r="H84" s="42">
        <v>0</v>
      </c>
      <c r="I84" s="42">
        <v>0</v>
      </c>
      <c r="J84" s="42">
        <v>0</v>
      </c>
      <c r="K84" s="42">
        <v>0</v>
      </c>
      <c r="L84" s="42">
        <v>4</v>
      </c>
      <c r="M84" s="42">
        <v>0</v>
      </c>
      <c r="N84" s="42">
        <v>0</v>
      </c>
    </row>
    <row r="85" spans="1:14" x14ac:dyDescent="0.25">
      <c r="A85" s="19" t="s">
        <v>16</v>
      </c>
      <c r="B85" s="41" t="s">
        <v>59</v>
      </c>
      <c r="C85" s="19"/>
      <c r="D85" s="19" t="s">
        <v>18</v>
      </c>
      <c r="E85" s="40">
        <f t="shared" si="4"/>
        <v>0.66666666666666663</v>
      </c>
      <c r="F85" s="42">
        <v>1031</v>
      </c>
      <c r="G85" s="42">
        <v>62</v>
      </c>
      <c r="H85" s="42">
        <v>24</v>
      </c>
      <c r="I85" s="42">
        <v>66</v>
      </c>
      <c r="J85" s="42">
        <v>0</v>
      </c>
      <c r="K85" s="42">
        <v>52</v>
      </c>
      <c r="L85" s="42">
        <v>2</v>
      </c>
      <c r="M85" s="42">
        <v>0</v>
      </c>
      <c r="N85" s="42">
        <v>0</v>
      </c>
    </row>
    <row r="86" spans="1:14" x14ac:dyDescent="0.25">
      <c r="A86" s="19" t="s">
        <v>16</v>
      </c>
      <c r="B86" s="41" t="s">
        <v>92</v>
      </c>
      <c r="C86" s="19"/>
      <c r="D86" s="19" t="s">
        <v>18</v>
      </c>
      <c r="E86" s="40">
        <f t="shared" si="4"/>
        <v>0</v>
      </c>
      <c r="F86" s="42">
        <v>0</v>
      </c>
      <c r="G86" s="42">
        <v>0</v>
      </c>
      <c r="H86" s="42">
        <v>3</v>
      </c>
      <c r="I86" s="42">
        <v>1</v>
      </c>
      <c r="J86" s="42">
        <v>85</v>
      </c>
      <c r="K86" s="42">
        <v>0</v>
      </c>
      <c r="L86" s="42">
        <v>0</v>
      </c>
      <c r="M86" s="42">
        <v>0</v>
      </c>
      <c r="N86" s="42">
        <v>0</v>
      </c>
    </row>
    <row r="87" spans="1:14" x14ac:dyDescent="0.25">
      <c r="A87" s="19" t="s">
        <v>16</v>
      </c>
      <c r="B87" s="41" t="s">
        <v>126</v>
      </c>
      <c r="C87" s="19"/>
      <c r="D87" s="19" t="s">
        <v>18</v>
      </c>
      <c r="E87" s="40">
        <f t="shared" si="4"/>
        <v>0</v>
      </c>
      <c r="F87" s="42">
        <v>0</v>
      </c>
      <c r="G87" s="42">
        <v>0</v>
      </c>
      <c r="H87" s="42"/>
      <c r="I87" s="42">
        <v>0</v>
      </c>
      <c r="J87" s="42">
        <v>0</v>
      </c>
      <c r="K87" s="42">
        <v>17</v>
      </c>
      <c r="L87" s="42">
        <v>0</v>
      </c>
      <c r="M87" s="42">
        <v>0</v>
      </c>
      <c r="N87" s="42">
        <v>0</v>
      </c>
    </row>
    <row r="88" spans="1:14" x14ac:dyDescent="0.25">
      <c r="A88" s="19" t="s">
        <v>16</v>
      </c>
      <c r="B88" s="41" t="s">
        <v>185</v>
      </c>
      <c r="C88" s="19"/>
      <c r="D88" s="19" t="s">
        <v>18</v>
      </c>
      <c r="E88" s="40">
        <f t="shared" si="4"/>
        <v>0</v>
      </c>
      <c r="F88" s="42">
        <v>0</v>
      </c>
      <c r="G88" s="42">
        <v>0</v>
      </c>
      <c r="H88" s="42">
        <v>0</v>
      </c>
      <c r="I88" s="42">
        <v>0</v>
      </c>
      <c r="J88" s="42">
        <v>0</v>
      </c>
      <c r="K88" s="42">
        <v>45</v>
      </c>
      <c r="L88" s="42">
        <v>0</v>
      </c>
      <c r="M88" s="42">
        <v>0</v>
      </c>
      <c r="N88" s="42">
        <v>0</v>
      </c>
    </row>
    <row r="89" spans="1:14" x14ac:dyDescent="0.25">
      <c r="A89" s="19" t="s">
        <v>16</v>
      </c>
      <c r="B89" s="41" t="s">
        <v>161</v>
      </c>
      <c r="C89" s="19"/>
      <c r="D89" s="19" t="s">
        <v>18</v>
      </c>
      <c r="E89" s="40">
        <f t="shared" si="4"/>
        <v>0</v>
      </c>
      <c r="F89" s="42">
        <v>0</v>
      </c>
      <c r="G89" s="42">
        <v>28</v>
      </c>
      <c r="H89" s="42">
        <v>0</v>
      </c>
      <c r="I89" s="42">
        <v>0</v>
      </c>
      <c r="J89" s="42">
        <v>28</v>
      </c>
      <c r="K89" s="42">
        <v>0</v>
      </c>
      <c r="L89" s="42">
        <v>0</v>
      </c>
      <c r="M89" s="42">
        <v>0</v>
      </c>
      <c r="N89" s="42">
        <v>0</v>
      </c>
    </row>
    <row r="90" spans="1:14" x14ac:dyDescent="0.25">
      <c r="A90" s="19" t="s">
        <v>16</v>
      </c>
      <c r="B90" s="41" t="s">
        <v>147</v>
      </c>
      <c r="C90" s="19"/>
      <c r="D90" s="19" t="s">
        <v>18</v>
      </c>
      <c r="E90" s="40">
        <f t="shared" si="4"/>
        <v>0</v>
      </c>
      <c r="F90" s="42">
        <v>0</v>
      </c>
      <c r="G90" s="42">
        <v>0</v>
      </c>
      <c r="H90" s="42">
        <v>0</v>
      </c>
      <c r="I90" s="42">
        <v>0</v>
      </c>
      <c r="J90" s="42">
        <v>0</v>
      </c>
      <c r="K90" s="42">
        <v>0</v>
      </c>
      <c r="L90" s="42">
        <v>0</v>
      </c>
      <c r="M90" s="42">
        <v>0</v>
      </c>
      <c r="N90" s="42">
        <v>0</v>
      </c>
    </row>
    <row r="91" spans="1:14" x14ac:dyDescent="0.25">
      <c r="A91" s="19" t="s">
        <v>16</v>
      </c>
      <c r="B91" s="41" t="s">
        <v>134</v>
      </c>
      <c r="C91" s="19"/>
      <c r="D91" s="19" t="s">
        <v>18</v>
      </c>
      <c r="E91" s="40">
        <f t="shared" si="4"/>
        <v>0</v>
      </c>
      <c r="F91" s="42">
        <v>0</v>
      </c>
      <c r="G91" s="42">
        <v>0</v>
      </c>
      <c r="H91" s="42">
        <v>31</v>
      </c>
      <c r="I91" s="42">
        <v>0</v>
      </c>
      <c r="J91" s="42">
        <v>0</v>
      </c>
      <c r="K91" s="42">
        <v>0</v>
      </c>
      <c r="L91" s="42">
        <v>0</v>
      </c>
      <c r="M91" s="42">
        <v>0</v>
      </c>
      <c r="N91" s="42">
        <v>0</v>
      </c>
    </row>
    <row r="92" spans="1:14" x14ac:dyDescent="0.25">
      <c r="A92" s="19" t="s">
        <v>16</v>
      </c>
      <c r="B92" s="41" t="s">
        <v>177</v>
      </c>
      <c r="C92" s="19"/>
      <c r="D92" s="19" t="s">
        <v>18</v>
      </c>
      <c r="E92" s="40">
        <f t="shared" si="4"/>
        <v>0</v>
      </c>
      <c r="F92" s="42">
        <v>0</v>
      </c>
      <c r="G92" s="42">
        <v>0</v>
      </c>
      <c r="H92" s="42">
        <v>0</v>
      </c>
      <c r="I92" s="42">
        <v>2</v>
      </c>
      <c r="J92" s="42">
        <v>0</v>
      </c>
      <c r="K92" s="42">
        <v>0</v>
      </c>
      <c r="L92" s="42">
        <v>0</v>
      </c>
      <c r="M92" s="42">
        <v>0</v>
      </c>
      <c r="N92" s="42">
        <v>0</v>
      </c>
    </row>
    <row r="93" spans="1:14" x14ac:dyDescent="0.25">
      <c r="A93" s="19" t="s">
        <v>16</v>
      </c>
      <c r="B93" s="41" t="s">
        <v>262</v>
      </c>
      <c r="C93" s="19"/>
      <c r="D93" s="19" t="s">
        <v>18</v>
      </c>
      <c r="E93" s="40">
        <f t="shared" si="4"/>
        <v>0</v>
      </c>
      <c r="F93" s="42">
        <v>0</v>
      </c>
      <c r="G93" s="42">
        <v>0</v>
      </c>
      <c r="H93" s="42">
        <v>0</v>
      </c>
      <c r="I93" s="42">
        <v>6</v>
      </c>
      <c r="J93" s="42">
        <v>0</v>
      </c>
      <c r="K93" s="42">
        <v>0</v>
      </c>
      <c r="L93" s="42">
        <v>0</v>
      </c>
      <c r="M93" s="42">
        <v>0</v>
      </c>
      <c r="N93" s="42">
        <v>0</v>
      </c>
    </row>
    <row r="94" spans="1:14" x14ac:dyDescent="0.25">
      <c r="A94" s="19" t="s">
        <v>16</v>
      </c>
      <c r="B94" s="41" t="s">
        <v>186</v>
      </c>
      <c r="C94" s="19"/>
      <c r="D94" s="19" t="s">
        <v>18</v>
      </c>
      <c r="E94" s="40">
        <f t="shared" si="4"/>
        <v>0</v>
      </c>
      <c r="F94" s="42">
        <v>0</v>
      </c>
      <c r="G94" s="42">
        <v>0</v>
      </c>
      <c r="H94" s="42">
        <v>5</v>
      </c>
      <c r="I94" s="42">
        <v>26</v>
      </c>
      <c r="J94" s="42">
        <v>0</v>
      </c>
      <c r="K94" s="42">
        <v>0</v>
      </c>
      <c r="L94" s="42">
        <v>0</v>
      </c>
      <c r="M94" s="42">
        <v>0</v>
      </c>
      <c r="N94" s="42">
        <v>0</v>
      </c>
    </row>
    <row r="95" spans="1:14" x14ac:dyDescent="0.25">
      <c r="A95" s="19" t="s">
        <v>16</v>
      </c>
      <c r="B95" s="41" t="s">
        <v>71</v>
      </c>
      <c r="C95" s="19"/>
      <c r="D95" s="19" t="s">
        <v>18</v>
      </c>
      <c r="E95" s="40">
        <f t="shared" si="4"/>
        <v>0</v>
      </c>
      <c r="F95" s="42">
        <v>0</v>
      </c>
      <c r="G95" s="42">
        <v>0</v>
      </c>
      <c r="H95" s="42">
        <v>0</v>
      </c>
      <c r="I95" s="42">
        <v>7</v>
      </c>
      <c r="J95" s="42">
        <v>0</v>
      </c>
      <c r="K95" s="42">
        <v>0</v>
      </c>
      <c r="L95" s="42">
        <v>0</v>
      </c>
      <c r="M95" s="42">
        <v>0</v>
      </c>
      <c r="N95" s="42">
        <v>0</v>
      </c>
    </row>
    <row r="96" spans="1:14" x14ac:dyDescent="0.25">
      <c r="A96" s="19" t="s">
        <v>16</v>
      </c>
      <c r="B96" s="41" t="s">
        <v>96</v>
      </c>
      <c r="C96" s="19"/>
      <c r="D96" s="19" t="s">
        <v>18</v>
      </c>
      <c r="E96" s="40">
        <f t="shared" si="4"/>
        <v>0</v>
      </c>
      <c r="F96" s="42">
        <v>0</v>
      </c>
      <c r="G96" s="42">
        <v>5</v>
      </c>
      <c r="H96" s="42">
        <v>0</v>
      </c>
      <c r="I96" s="42">
        <v>0</v>
      </c>
      <c r="J96" s="42">
        <v>0</v>
      </c>
      <c r="K96" s="42">
        <v>0</v>
      </c>
      <c r="L96" s="42">
        <v>0</v>
      </c>
      <c r="M96" s="42">
        <v>0</v>
      </c>
      <c r="N96" s="42">
        <v>0</v>
      </c>
    </row>
    <row r="97" spans="1:14" x14ac:dyDescent="0.25">
      <c r="A97" s="19" t="s">
        <v>16</v>
      </c>
      <c r="B97" s="41" t="s">
        <v>149</v>
      </c>
      <c r="C97" s="19"/>
      <c r="D97" s="19" t="s">
        <v>18</v>
      </c>
      <c r="E97" s="40">
        <f t="shared" si="4"/>
        <v>0</v>
      </c>
      <c r="F97" s="42">
        <v>0</v>
      </c>
      <c r="G97" s="42">
        <v>0</v>
      </c>
      <c r="H97" s="42">
        <v>0</v>
      </c>
      <c r="I97" s="42">
        <v>0</v>
      </c>
      <c r="J97" s="42">
        <v>0</v>
      </c>
      <c r="K97" s="42">
        <v>0</v>
      </c>
      <c r="L97" s="42">
        <v>0</v>
      </c>
      <c r="M97" s="42">
        <v>0</v>
      </c>
      <c r="N97" s="42">
        <v>0</v>
      </c>
    </row>
    <row r="98" spans="1:14" x14ac:dyDescent="0.25">
      <c r="A98" s="19" t="s">
        <v>16</v>
      </c>
      <c r="B98" s="41" t="s">
        <v>119</v>
      </c>
      <c r="C98" s="19"/>
      <c r="D98" s="19" t="s">
        <v>18</v>
      </c>
      <c r="E98" s="40">
        <f t="shared" si="4"/>
        <v>0</v>
      </c>
      <c r="F98" s="42">
        <v>0</v>
      </c>
      <c r="G98" s="42">
        <v>0</v>
      </c>
      <c r="H98" s="42">
        <v>0</v>
      </c>
      <c r="I98" s="42">
        <v>0</v>
      </c>
      <c r="J98" s="42">
        <v>0</v>
      </c>
      <c r="K98" s="42">
        <v>0</v>
      </c>
      <c r="L98" s="42">
        <v>0</v>
      </c>
      <c r="M98" s="42">
        <v>0</v>
      </c>
      <c r="N98" s="42">
        <v>0</v>
      </c>
    </row>
    <row r="99" spans="1:14" x14ac:dyDescent="0.25">
      <c r="A99" s="19" t="s">
        <v>16</v>
      </c>
      <c r="B99" s="41" t="s">
        <v>65</v>
      </c>
      <c r="C99" s="19"/>
      <c r="D99" s="19" t="s">
        <v>18</v>
      </c>
      <c r="E99" s="40">
        <f t="shared" si="4"/>
        <v>0</v>
      </c>
      <c r="F99" s="42"/>
      <c r="G99" s="42">
        <v>0</v>
      </c>
      <c r="H99" s="42">
        <v>0</v>
      </c>
      <c r="I99" s="42">
        <v>2063</v>
      </c>
      <c r="J99" s="42">
        <v>965</v>
      </c>
      <c r="K99" s="42">
        <v>282472</v>
      </c>
      <c r="L99" s="42">
        <v>0</v>
      </c>
      <c r="M99" s="42">
        <v>0</v>
      </c>
      <c r="N99" s="42"/>
    </row>
    <row r="100" spans="1:14" x14ac:dyDescent="0.25">
      <c r="A100" s="19" t="s">
        <v>16</v>
      </c>
      <c r="B100" s="41" t="s">
        <v>35</v>
      </c>
      <c r="C100" s="19"/>
      <c r="D100" s="19" t="s">
        <v>18</v>
      </c>
      <c r="E100" s="40">
        <f t="shared" si="4"/>
        <v>0</v>
      </c>
      <c r="F100" s="42">
        <v>132</v>
      </c>
      <c r="G100" s="42"/>
      <c r="H100" s="42">
        <v>0</v>
      </c>
      <c r="I100" s="42">
        <v>0</v>
      </c>
      <c r="J100" s="42"/>
      <c r="K100" s="42"/>
      <c r="L100" s="42"/>
      <c r="M100" s="42"/>
      <c r="N100" s="42"/>
    </row>
    <row r="101" spans="1:14" x14ac:dyDescent="0.25">
      <c r="A101" s="19" t="s">
        <v>16</v>
      </c>
      <c r="B101" s="41" t="s">
        <v>29</v>
      </c>
      <c r="C101" s="19"/>
      <c r="D101" s="19" t="s">
        <v>18</v>
      </c>
      <c r="E101" s="40">
        <f t="shared" si="4"/>
        <v>0</v>
      </c>
      <c r="F101" s="42"/>
      <c r="G101" s="42">
        <v>0</v>
      </c>
      <c r="H101" s="42">
        <v>0</v>
      </c>
      <c r="I101" s="42">
        <v>0</v>
      </c>
      <c r="J101" s="42"/>
      <c r="K101" s="42"/>
      <c r="L101" s="42"/>
      <c r="M101" s="42"/>
      <c r="N101" s="42"/>
    </row>
    <row r="102" spans="1:14" x14ac:dyDescent="0.25">
      <c r="A102" s="19" t="s">
        <v>16</v>
      </c>
      <c r="B102" s="41" t="s">
        <v>128</v>
      </c>
      <c r="C102" s="19"/>
      <c r="D102" s="19" t="s">
        <v>18</v>
      </c>
      <c r="E102" s="40">
        <f t="shared" si="4"/>
        <v>0</v>
      </c>
      <c r="F102" s="42">
        <v>0</v>
      </c>
      <c r="G102" s="42">
        <v>0</v>
      </c>
      <c r="H102" s="42">
        <v>1</v>
      </c>
      <c r="I102" s="42"/>
      <c r="J102" s="42">
        <v>0</v>
      </c>
      <c r="K102" s="42">
        <v>0</v>
      </c>
      <c r="L102" s="42">
        <v>0</v>
      </c>
      <c r="M102" s="42"/>
      <c r="N102" s="42"/>
    </row>
    <row r="103" spans="1:14" x14ac:dyDescent="0.25">
      <c r="A103" s="19" t="s">
        <v>16</v>
      </c>
      <c r="B103" s="41" t="s">
        <v>263</v>
      </c>
      <c r="C103" s="19"/>
      <c r="D103" s="19" t="s">
        <v>18</v>
      </c>
      <c r="E103" s="40">
        <f t="shared" si="4"/>
        <v>0</v>
      </c>
      <c r="F103" s="42">
        <v>673</v>
      </c>
      <c r="G103" s="42">
        <v>1750</v>
      </c>
      <c r="H103" s="42">
        <v>0</v>
      </c>
      <c r="I103" s="42">
        <v>4595</v>
      </c>
      <c r="J103" s="42">
        <v>13190</v>
      </c>
      <c r="K103" s="42">
        <v>4462</v>
      </c>
      <c r="L103" s="42">
        <v>0</v>
      </c>
      <c r="M103" s="42">
        <v>0</v>
      </c>
      <c r="N103" s="42"/>
    </row>
    <row r="104" spans="1:14" x14ac:dyDescent="0.25">
      <c r="A104" s="19" t="s">
        <v>16</v>
      </c>
      <c r="B104" s="41" t="s">
        <v>60</v>
      </c>
      <c r="C104" s="19"/>
      <c r="D104" s="19" t="s">
        <v>18</v>
      </c>
      <c r="E104" s="40">
        <f t="shared" si="4"/>
        <v>0</v>
      </c>
      <c r="F104" s="42">
        <v>642</v>
      </c>
      <c r="G104" s="42">
        <v>3183</v>
      </c>
      <c r="H104" s="42">
        <v>3172</v>
      </c>
      <c r="I104" s="42">
        <v>55</v>
      </c>
      <c r="J104" s="42">
        <v>0</v>
      </c>
      <c r="K104" s="42">
        <v>0</v>
      </c>
      <c r="L104" s="42"/>
      <c r="M104" s="42"/>
      <c r="N104" s="42"/>
    </row>
    <row r="105" spans="1:14" x14ac:dyDescent="0.25">
      <c r="A105" s="19" t="s">
        <v>16</v>
      </c>
      <c r="B105" s="41" t="s">
        <v>121</v>
      </c>
      <c r="C105" s="19"/>
      <c r="D105" s="19" t="s">
        <v>18</v>
      </c>
      <c r="E105" s="40">
        <f t="shared" si="4"/>
        <v>0</v>
      </c>
      <c r="F105" s="42">
        <v>20</v>
      </c>
      <c r="G105" s="42">
        <v>32</v>
      </c>
      <c r="H105" s="42">
        <v>60</v>
      </c>
      <c r="I105" s="42">
        <v>25</v>
      </c>
      <c r="J105" s="42">
        <v>0</v>
      </c>
      <c r="K105" s="42">
        <v>134</v>
      </c>
      <c r="L105" s="42"/>
      <c r="M105" s="42"/>
      <c r="N105" s="42"/>
    </row>
    <row r="106" spans="1:14" x14ac:dyDescent="0.25">
      <c r="A106" s="19" t="s">
        <v>16</v>
      </c>
      <c r="B106" s="41" t="s">
        <v>264</v>
      </c>
      <c r="C106" s="19"/>
      <c r="D106" s="19" t="s">
        <v>18</v>
      </c>
      <c r="E106" s="40">
        <f t="shared" si="4"/>
        <v>0</v>
      </c>
      <c r="F106" s="42">
        <v>0</v>
      </c>
      <c r="G106" s="42">
        <v>0</v>
      </c>
      <c r="H106" s="42">
        <v>0</v>
      </c>
      <c r="I106" s="42">
        <v>0</v>
      </c>
      <c r="J106" s="42">
        <v>31</v>
      </c>
      <c r="K106" s="42"/>
      <c r="L106" s="42"/>
      <c r="M106" s="42"/>
      <c r="N106" s="42"/>
    </row>
    <row r="107" spans="1:14" x14ac:dyDescent="0.25">
      <c r="A107" s="19" t="s">
        <v>16</v>
      </c>
      <c r="B107" s="41" t="s">
        <v>140</v>
      </c>
      <c r="C107" s="19"/>
      <c r="D107" s="19" t="s">
        <v>18</v>
      </c>
      <c r="E107" s="40">
        <f t="shared" si="4"/>
        <v>0</v>
      </c>
      <c r="F107" s="42">
        <v>8419</v>
      </c>
      <c r="G107" s="42">
        <v>16229</v>
      </c>
      <c r="H107" s="42">
        <v>5724</v>
      </c>
      <c r="I107" s="42">
        <v>25659</v>
      </c>
      <c r="J107" s="42">
        <v>2336</v>
      </c>
      <c r="K107" s="42"/>
      <c r="L107" s="42"/>
      <c r="M107" s="42"/>
      <c r="N107" s="42"/>
    </row>
    <row r="108" spans="1:14" x14ac:dyDescent="0.25">
      <c r="A108" s="19" t="s">
        <v>16</v>
      </c>
      <c r="B108" s="41" t="s">
        <v>139</v>
      </c>
      <c r="C108" s="19"/>
      <c r="D108" s="19" t="s">
        <v>18</v>
      </c>
      <c r="E108" s="40">
        <f t="shared" si="4"/>
        <v>0</v>
      </c>
      <c r="F108" s="42">
        <v>0</v>
      </c>
      <c r="G108" s="42">
        <v>0</v>
      </c>
      <c r="H108" s="42">
        <v>0</v>
      </c>
      <c r="I108" s="42">
        <v>0</v>
      </c>
      <c r="J108" s="42">
        <v>0</v>
      </c>
      <c r="K108" s="42"/>
      <c r="L108" s="42"/>
      <c r="M108" s="42"/>
      <c r="N108" s="42"/>
    </row>
    <row r="109" spans="1:14" x14ac:dyDescent="0.25">
      <c r="A109" s="19" t="s">
        <v>16</v>
      </c>
      <c r="B109" s="41" t="s">
        <v>265</v>
      </c>
      <c r="C109" s="19"/>
      <c r="D109" s="19" t="s">
        <v>18</v>
      </c>
      <c r="E109" s="40">
        <f t="shared" si="4"/>
        <v>0</v>
      </c>
      <c r="F109" s="42"/>
      <c r="G109" s="42"/>
      <c r="H109" s="42"/>
      <c r="I109" s="42"/>
      <c r="J109" s="42"/>
      <c r="K109" s="42"/>
      <c r="L109" s="42"/>
      <c r="M109" s="42"/>
      <c r="N109" s="42"/>
    </row>
    <row r="111" spans="1:14" x14ac:dyDescent="0.25">
      <c r="A111" s="19" t="s">
        <v>16</v>
      </c>
      <c r="B111" s="41" t="s">
        <v>217</v>
      </c>
      <c r="C111" s="19" t="s">
        <v>21</v>
      </c>
      <c r="D111" s="19" t="s">
        <v>18</v>
      </c>
      <c r="E111" s="40">
        <v>459750.66666666669</v>
      </c>
      <c r="F111" s="42">
        <v>237692</v>
      </c>
      <c r="G111" s="42">
        <v>230907</v>
      </c>
      <c r="H111" s="42">
        <v>283498</v>
      </c>
      <c r="I111" s="42">
        <v>394184</v>
      </c>
      <c r="J111" s="42">
        <v>326385</v>
      </c>
      <c r="K111" s="42">
        <v>357164</v>
      </c>
      <c r="L111" s="42">
        <v>440137</v>
      </c>
      <c r="M111" s="42">
        <v>449953</v>
      </c>
      <c r="N111" s="42">
        <v>489162</v>
      </c>
    </row>
    <row r="112" spans="1:14" x14ac:dyDescent="0.25">
      <c r="A112" s="19" t="s">
        <v>16</v>
      </c>
      <c r="B112" s="41" t="s">
        <v>226</v>
      </c>
      <c r="C112" s="19" t="s">
        <v>21</v>
      </c>
      <c r="D112" s="19" t="s">
        <v>18</v>
      </c>
      <c r="E112" s="40">
        <v>272993.33333333331</v>
      </c>
      <c r="F112" s="42">
        <v>130433</v>
      </c>
      <c r="G112" s="42">
        <v>175743</v>
      </c>
      <c r="H112" s="42">
        <v>189270</v>
      </c>
      <c r="I112" s="42">
        <v>183801</v>
      </c>
      <c r="J112" s="42">
        <v>229589</v>
      </c>
      <c r="K112" s="42">
        <v>226943</v>
      </c>
      <c r="L112" s="42">
        <v>243772</v>
      </c>
      <c r="M112" s="42">
        <v>275416</v>
      </c>
      <c r="N112" s="42">
        <v>299792</v>
      </c>
    </row>
    <row r="113" spans="1:14" x14ac:dyDescent="0.25">
      <c r="A113" s="19" t="s">
        <v>16</v>
      </c>
      <c r="B113" s="41" t="s">
        <v>221</v>
      </c>
      <c r="C113" s="19" t="s">
        <v>21</v>
      </c>
      <c r="D113" s="19" t="s">
        <v>18</v>
      </c>
      <c r="E113" s="40">
        <v>183898.66666666666</v>
      </c>
      <c r="F113" s="42">
        <v>66034</v>
      </c>
      <c r="G113" s="42">
        <v>63531</v>
      </c>
      <c r="H113" s="42">
        <v>92764</v>
      </c>
      <c r="I113" s="42">
        <v>123167</v>
      </c>
      <c r="J113" s="42">
        <v>108498</v>
      </c>
      <c r="K113" s="42">
        <v>124097</v>
      </c>
      <c r="L113" s="42">
        <v>160544</v>
      </c>
      <c r="M113" s="42">
        <v>171352</v>
      </c>
      <c r="N113" s="42">
        <v>219800</v>
      </c>
    </row>
    <row r="114" spans="1:14" x14ac:dyDescent="0.25">
      <c r="A114" s="19" t="s">
        <v>16</v>
      </c>
      <c r="B114" s="41" t="s">
        <v>237</v>
      </c>
      <c r="C114" s="19" t="s">
        <v>21</v>
      </c>
      <c r="D114" s="19" t="s">
        <v>18</v>
      </c>
      <c r="E114" s="40">
        <v>151578</v>
      </c>
      <c r="F114" s="42">
        <v>58452</v>
      </c>
      <c r="G114" s="42">
        <v>65222</v>
      </c>
      <c r="H114" s="42">
        <v>78780</v>
      </c>
      <c r="I114" s="42">
        <v>130655</v>
      </c>
      <c r="J114" s="42">
        <v>125560</v>
      </c>
      <c r="K114" s="42">
        <v>125323</v>
      </c>
      <c r="L114" s="42">
        <v>155205</v>
      </c>
      <c r="M114" s="42">
        <v>142748</v>
      </c>
      <c r="N114" s="42">
        <v>156781</v>
      </c>
    </row>
    <row r="115" spans="1:14" x14ac:dyDescent="0.25">
      <c r="A115" s="19" t="s">
        <v>16</v>
      </c>
      <c r="B115" s="41" t="s">
        <v>232</v>
      </c>
      <c r="C115" s="19" t="s">
        <v>21</v>
      </c>
      <c r="D115" s="19" t="s">
        <v>18</v>
      </c>
      <c r="E115" s="40">
        <v>90919</v>
      </c>
      <c r="F115" s="42">
        <v>33253</v>
      </c>
      <c r="G115" s="42">
        <v>49207</v>
      </c>
      <c r="H115" s="42">
        <v>72608</v>
      </c>
      <c r="I115" s="42">
        <v>91492</v>
      </c>
      <c r="J115" s="42">
        <v>122136</v>
      </c>
      <c r="K115" s="42">
        <v>62409</v>
      </c>
      <c r="L115" s="42">
        <v>108918</v>
      </c>
      <c r="M115" s="42">
        <v>78578</v>
      </c>
      <c r="N115" s="42">
        <v>85261</v>
      </c>
    </row>
    <row r="116" spans="1:14" x14ac:dyDescent="0.25">
      <c r="A116" s="19" t="s">
        <v>16</v>
      </c>
      <c r="B116" s="41" t="s">
        <v>227</v>
      </c>
      <c r="C116" s="19" t="s">
        <v>21</v>
      </c>
      <c r="D116" s="19" t="s">
        <v>18</v>
      </c>
      <c r="E116" s="40">
        <v>43109</v>
      </c>
      <c r="F116" s="42">
        <v>21067</v>
      </c>
      <c r="G116" s="42">
        <v>31075</v>
      </c>
      <c r="H116" s="42">
        <v>23555</v>
      </c>
      <c r="I116" s="42">
        <v>26260</v>
      </c>
      <c r="J116" s="42">
        <v>20249</v>
      </c>
      <c r="K116" s="42">
        <v>23056</v>
      </c>
      <c r="L116" s="42">
        <v>37927</v>
      </c>
      <c r="M116" s="42">
        <v>39399</v>
      </c>
      <c r="N116" s="42">
        <v>52001</v>
      </c>
    </row>
    <row r="117" spans="1:14" x14ac:dyDescent="0.25">
      <c r="A117" s="19" t="s">
        <v>16</v>
      </c>
      <c r="B117" s="41" t="s">
        <v>223</v>
      </c>
      <c r="C117" s="19" t="s">
        <v>21</v>
      </c>
      <c r="D117" s="19" t="s">
        <v>18</v>
      </c>
      <c r="E117" s="40">
        <v>31682.333333333332</v>
      </c>
      <c r="F117" s="42">
        <v>10221</v>
      </c>
      <c r="G117" s="42">
        <v>19220</v>
      </c>
      <c r="H117" s="42">
        <v>20524</v>
      </c>
      <c r="I117" s="42">
        <v>27180</v>
      </c>
      <c r="J117" s="42">
        <v>25537</v>
      </c>
      <c r="K117" s="42">
        <v>30815</v>
      </c>
      <c r="L117" s="42">
        <v>28020</v>
      </c>
      <c r="M117" s="42">
        <v>25117</v>
      </c>
      <c r="N117" s="42">
        <v>41910</v>
      </c>
    </row>
    <row r="118" spans="1:14" x14ac:dyDescent="0.25">
      <c r="A118" s="19" t="s">
        <v>16</v>
      </c>
      <c r="B118" s="41" t="s">
        <v>231</v>
      </c>
      <c r="C118" s="19" t="s">
        <v>21</v>
      </c>
      <c r="D118" s="19" t="s">
        <v>18</v>
      </c>
      <c r="E118" s="40">
        <v>39017.333333333336</v>
      </c>
      <c r="F118" s="42">
        <v>16838</v>
      </c>
      <c r="G118" s="42">
        <v>28301</v>
      </c>
      <c r="H118" s="42">
        <v>27724</v>
      </c>
      <c r="I118" s="42">
        <v>31471</v>
      </c>
      <c r="J118" s="42">
        <v>20635</v>
      </c>
      <c r="K118" s="42">
        <v>34301</v>
      </c>
      <c r="L118" s="42">
        <v>45827</v>
      </c>
      <c r="M118" s="42">
        <v>39699</v>
      </c>
      <c r="N118" s="42">
        <v>31526</v>
      </c>
    </row>
    <row r="119" spans="1:14" x14ac:dyDescent="0.25">
      <c r="A119" s="19" t="s">
        <v>16</v>
      </c>
      <c r="B119" s="41" t="s">
        <v>239</v>
      </c>
      <c r="C119" s="19" t="s">
        <v>21</v>
      </c>
      <c r="D119" s="19" t="s">
        <v>18</v>
      </c>
      <c r="E119" s="40">
        <v>15924.333333333334</v>
      </c>
      <c r="F119" s="42">
        <v>4729</v>
      </c>
      <c r="G119" s="42">
        <v>9443</v>
      </c>
      <c r="H119" s="42">
        <v>9521</v>
      </c>
      <c r="I119" s="42">
        <v>9259</v>
      </c>
      <c r="J119" s="42">
        <v>5620</v>
      </c>
      <c r="K119" s="42">
        <v>8615</v>
      </c>
      <c r="L119" s="42">
        <v>12949</v>
      </c>
      <c r="M119" s="42">
        <v>18433</v>
      </c>
      <c r="N119" s="42">
        <v>16391</v>
      </c>
    </row>
    <row r="120" spans="1:14" x14ac:dyDescent="0.25">
      <c r="A120" s="19" t="s">
        <v>16</v>
      </c>
      <c r="B120" s="41" t="s">
        <v>243</v>
      </c>
      <c r="C120" s="19" t="s">
        <v>21</v>
      </c>
      <c r="D120" s="19" t="s">
        <v>18</v>
      </c>
      <c r="E120" s="40">
        <v>64099.666666666664</v>
      </c>
      <c r="F120" s="42">
        <v>15811</v>
      </c>
      <c r="G120" s="42">
        <v>27684</v>
      </c>
      <c r="H120" s="42">
        <v>43215</v>
      </c>
      <c r="I120" s="42">
        <v>48669</v>
      </c>
      <c r="J120" s="42">
        <v>17558</v>
      </c>
      <c r="K120" s="42">
        <v>4499</v>
      </c>
      <c r="L120" s="42">
        <v>104102</v>
      </c>
      <c r="M120" s="42">
        <v>73775</v>
      </c>
      <c r="N120" s="42">
        <v>14422</v>
      </c>
    </row>
    <row r="121" spans="1:14" x14ac:dyDescent="0.25">
      <c r="A121" s="19" t="s">
        <v>16</v>
      </c>
      <c r="B121" s="41" t="s">
        <v>233</v>
      </c>
      <c r="C121" s="19" t="s">
        <v>21</v>
      </c>
      <c r="D121" s="19" t="s">
        <v>18</v>
      </c>
      <c r="E121" s="40">
        <v>3143</v>
      </c>
      <c r="F121" s="42">
        <v>236</v>
      </c>
      <c r="G121" s="42">
        <v>105</v>
      </c>
      <c r="H121" s="42">
        <v>0</v>
      </c>
      <c r="I121" s="42">
        <v>3364</v>
      </c>
      <c r="J121" s="42">
        <v>9058</v>
      </c>
      <c r="K121" s="42">
        <v>2887</v>
      </c>
      <c r="L121" s="42">
        <v>150</v>
      </c>
      <c r="M121" s="42">
        <v>904</v>
      </c>
      <c r="N121" s="42">
        <v>8375</v>
      </c>
    </row>
    <row r="122" spans="1:14" x14ac:dyDescent="0.25">
      <c r="A122" s="19" t="s">
        <v>16</v>
      </c>
      <c r="B122" s="41" t="s">
        <v>216</v>
      </c>
      <c r="C122" s="19" t="s">
        <v>21</v>
      </c>
      <c r="D122" s="19" t="s">
        <v>18</v>
      </c>
      <c r="E122" s="40">
        <v>7459.333333333333</v>
      </c>
      <c r="F122" s="42">
        <v>1166</v>
      </c>
      <c r="G122" s="42">
        <v>2575</v>
      </c>
      <c r="H122" s="42">
        <v>3919</v>
      </c>
      <c r="I122" s="42">
        <v>2759</v>
      </c>
      <c r="J122" s="42">
        <v>3251</v>
      </c>
      <c r="K122" s="42">
        <v>2327</v>
      </c>
      <c r="L122" s="42">
        <v>7089</v>
      </c>
      <c r="M122" s="42">
        <v>7394</v>
      </c>
      <c r="N122" s="42">
        <v>7895</v>
      </c>
    </row>
    <row r="123" spans="1:14" x14ac:dyDescent="0.25">
      <c r="A123" s="19" t="s">
        <v>16</v>
      </c>
      <c r="B123" s="41" t="s">
        <v>238</v>
      </c>
      <c r="C123" s="19" t="s">
        <v>21</v>
      </c>
      <c r="D123" s="19" t="s">
        <v>18</v>
      </c>
      <c r="E123" s="40">
        <v>9485.3333333333339</v>
      </c>
      <c r="F123" s="42">
        <v>342</v>
      </c>
      <c r="G123" s="42">
        <v>345</v>
      </c>
      <c r="H123" s="42">
        <v>762</v>
      </c>
      <c r="I123" s="42">
        <v>1528</v>
      </c>
      <c r="J123" s="42">
        <v>2130</v>
      </c>
      <c r="K123" s="42">
        <v>1123</v>
      </c>
      <c r="L123" s="42">
        <v>3203</v>
      </c>
      <c r="M123" s="42">
        <v>17944</v>
      </c>
      <c r="N123" s="42">
        <v>7309</v>
      </c>
    </row>
    <row r="124" spans="1:14" x14ac:dyDescent="0.25">
      <c r="A124" s="19" t="s">
        <v>16</v>
      </c>
      <c r="B124" s="41" t="s">
        <v>220</v>
      </c>
      <c r="C124" s="19" t="s">
        <v>21</v>
      </c>
      <c r="D124" s="19" t="s">
        <v>18</v>
      </c>
      <c r="E124" s="40">
        <v>3869</v>
      </c>
      <c r="F124" s="42">
        <v>1704</v>
      </c>
      <c r="G124" s="42">
        <v>1398</v>
      </c>
      <c r="H124" s="42">
        <v>1419</v>
      </c>
      <c r="I124" s="42">
        <v>2486</v>
      </c>
      <c r="J124" s="42">
        <v>2398</v>
      </c>
      <c r="K124" s="42">
        <v>2873</v>
      </c>
      <c r="L124" s="42">
        <v>4830</v>
      </c>
      <c r="M124" s="42">
        <v>2347</v>
      </c>
      <c r="N124" s="42">
        <v>4430</v>
      </c>
    </row>
    <row r="125" spans="1:14" x14ac:dyDescent="0.25">
      <c r="A125" s="19" t="s">
        <v>16</v>
      </c>
      <c r="B125" s="41" t="s">
        <v>222</v>
      </c>
      <c r="C125" s="19" t="s">
        <v>21</v>
      </c>
      <c r="D125" s="19" t="s">
        <v>18</v>
      </c>
      <c r="E125" s="40">
        <v>3710.3333333333335</v>
      </c>
      <c r="F125" s="42">
        <v>6525</v>
      </c>
      <c r="G125" s="42">
        <v>5138</v>
      </c>
      <c r="H125" s="42">
        <v>4931</v>
      </c>
      <c r="I125" s="42">
        <v>5290</v>
      </c>
      <c r="J125" s="42">
        <v>5205</v>
      </c>
      <c r="K125" s="42">
        <v>4560</v>
      </c>
      <c r="L125" s="42">
        <v>5196</v>
      </c>
      <c r="M125" s="42">
        <v>2799</v>
      </c>
      <c r="N125" s="42">
        <v>3136</v>
      </c>
    </row>
    <row r="126" spans="1:14" x14ac:dyDescent="0.25">
      <c r="A126" s="19" t="s">
        <v>16</v>
      </c>
      <c r="B126" s="41" t="s">
        <v>234</v>
      </c>
      <c r="C126" s="19" t="s">
        <v>21</v>
      </c>
      <c r="D126" s="19" t="s">
        <v>18</v>
      </c>
      <c r="E126" s="40">
        <v>1695.6666666666667</v>
      </c>
      <c r="F126" s="42">
        <v>1421</v>
      </c>
      <c r="G126" s="42">
        <v>1375</v>
      </c>
      <c r="H126" s="42">
        <v>1545</v>
      </c>
      <c r="I126" s="42">
        <v>1422</v>
      </c>
      <c r="J126" s="42">
        <v>329</v>
      </c>
      <c r="K126" s="42">
        <v>534</v>
      </c>
      <c r="L126" s="42">
        <v>1408</v>
      </c>
      <c r="M126" s="42">
        <v>568</v>
      </c>
      <c r="N126" s="42">
        <v>3111</v>
      </c>
    </row>
    <row r="127" spans="1:14" x14ac:dyDescent="0.25">
      <c r="A127" s="19" t="s">
        <v>16</v>
      </c>
      <c r="B127" s="41" t="s">
        <v>225</v>
      </c>
      <c r="C127" s="19" t="s">
        <v>21</v>
      </c>
      <c r="D127" s="19" t="s">
        <v>18</v>
      </c>
      <c r="E127" s="40">
        <v>4083</v>
      </c>
      <c r="F127" s="42">
        <v>1408</v>
      </c>
      <c r="G127" s="42">
        <v>741</v>
      </c>
      <c r="H127" s="42">
        <v>2287</v>
      </c>
      <c r="I127" s="42">
        <v>8133</v>
      </c>
      <c r="J127" s="42">
        <v>1266</v>
      </c>
      <c r="K127" s="42">
        <v>821</v>
      </c>
      <c r="L127" s="42">
        <v>2417</v>
      </c>
      <c r="M127" s="42">
        <v>8035</v>
      </c>
      <c r="N127" s="42">
        <v>1797</v>
      </c>
    </row>
    <row r="128" spans="1:14" x14ac:dyDescent="0.25">
      <c r="A128" s="19" t="s">
        <v>16</v>
      </c>
      <c r="B128" s="41" t="s">
        <v>228</v>
      </c>
      <c r="C128" s="19" t="s">
        <v>21</v>
      </c>
      <c r="D128" s="19" t="s">
        <v>18</v>
      </c>
      <c r="E128" s="40">
        <v>585.33333333333337</v>
      </c>
      <c r="F128" s="42">
        <v>595</v>
      </c>
      <c r="G128" s="42">
        <v>617</v>
      </c>
      <c r="H128" s="42">
        <v>616</v>
      </c>
      <c r="I128" s="42">
        <v>578</v>
      </c>
      <c r="J128" s="42">
        <v>255</v>
      </c>
      <c r="K128" s="42">
        <v>816</v>
      </c>
      <c r="L128" s="42">
        <v>323</v>
      </c>
      <c r="M128" s="42">
        <v>691</v>
      </c>
      <c r="N128" s="42">
        <v>742</v>
      </c>
    </row>
    <row r="129" spans="1:14" x14ac:dyDescent="0.25">
      <c r="A129" s="19" t="s">
        <v>16</v>
      </c>
      <c r="B129" s="41" t="s">
        <v>219</v>
      </c>
      <c r="C129" s="19" t="s">
        <v>21</v>
      </c>
      <c r="D129" s="19" t="s">
        <v>18</v>
      </c>
      <c r="E129" s="40">
        <v>395</v>
      </c>
      <c r="F129" s="42">
        <v>0</v>
      </c>
      <c r="G129" s="42">
        <v>15</v>
      </c>
      <c r="H129" s="42">
        <v>58</v>
      </c>
      <c r="I129" s="42">
        <v>12</v>
      </c>
      <c r="J129" s="42">
        <v>12</v>
      </c>
      <c r="K129" s="42">
        <v>192</v>
      </c>
      <c r="L129" s="42">
        <v>441</v>
      </c>
      <c r="M129" s="42">
        <v>183</v>
      </c>
      <c r="N129" s="42">
        <v>561</v>
      </c>
    </row>
    <row r="130" spans="1:14" x14ac:dyDescent="0.25">
      <c r="A130" s="19" t="s">
        <v>16</v>
      </c>
      <c r="B130" s="41" t="s">
        <v>218</v>
      </c>
      <c r="C130" s="19" t="s">
        <v>21</v>
      </c>
      <c r="D130" s="19" t="s">
        <v>18</v>
      </c>
      <c r="E130" s="40">
        <v>654.33333333333337</v>
      </c>
      <c r="F130" s="42">
        <v>19</v>
      </c>
      <c r="G130" s="42">
        <v>34</v>
      </c>
      <c r="H130" s="42">
        <v>940</v>
      </c>
      <c r="I130" s="42">
        <v>1265</v>
      </c>
      <c r="J130" s="42">
        <v>477</v>
      </c>
      <c r="K130" s="42">
        <v>647</v>
      </c>
      <c r="L130" s="42">
        <v>836</v>
      </c>
      <c r="M130" s="42">
        <v>588</v>
      </c>
      <c r="N130" s="42">
        <v>539</v>
      </c>
    </row>
    <row r="131" spans="1:14" x14ac:dyDescent="0.25">
      <c r="A131" s="19" t="s">
        <v>16</v>
      </c>
      <c r="B131" s="41" t="s">
        <v>240</v>
      </c>
      <c r="C131" s="19" t="s">
        <v>21</v>
      </c>
      <c r="D131" s="19" t="s">
        <v>18</v>
      </c>
      <c r="E131" s="40">
        <v>2881.6666666666665</v>
      </c>
      <c r="F131" s="42">
        <v>0</v>
      </c>
      <c r="G131" s="42">
        <v>1859</v>
      </c>
      <c r="H131" s="42">
        <v>59</v>
      </c>
      <c r="I131" s="42">
        <v>78</v>
      </c>
      <c r="J131" s="42">
        <v>18</v>
      </c>
      <c r="K131" s="42">
        <v>1811</v>
      </c>
      <c r="L131" s="42">
        <v>1045</v>
      </c>
      <c r="M131" s="42">
        <v>7105</v>
      </c>
      <c r="N131" s="42">
        <v>495</v>
      </c>
    </row>
    <row r="132" spans="1:14" x14ac:dyDescent="0.25">
      <c r="A132" s="19" t="s">
        <v>16</v>
      </c>
      <c r="B132" s="41" t="s">
        <v>230</v>
      </c>
      <c r="C132" s="19" t="s">
        <v>21</v>
      </c>
      <c r="D132" s="19" t="s">
        <v>18</v>
      </c>
      <c r="E132" s="40">
        <v>363.33333333333331</v>
      </c>
      <c r="F132" s="42">
        <v>731</v>
      </c>
      <c r="G132" s="42">
        <v>1014</v>
      </c>
      <c r="H132" s="42">
        <v>1671</v>
      </c>
      <c r="I132" s="42">
        <v>764</v>
      </c>
      <c r="J132" s="42">
        <v>574</v>
      </c>
      <c r="K132" s="42">
        <v>803</v>
      </c>
      <c r="L132" s="42">
        <v>439</v>
      </c>
      <c r="M132" s="42">
        <v>254</v>
      </c>
      <c r="N132" s="42">
        <v>397</v>
      </c>
    </row>
    <row r="133" spans="1:14" x14ac:dyDescent="0.25">
      <c r="A133" s="19" t="s">
        <v>16</v>
      </c>
      <c r="B133" s="41" t="s">
        <v>229</v>
      </c>
      <c r="C133" s="19" t="s">
        <v>21</v>
      </c>
      <c r="D133" s="19" t="s">
        <v>18</v>
      </c>
      <c r="E133" s="40">
        <v>474.33333333333331</v>
      </c>
      <c r="F133" s="42">
        <v>0</v>
      </c>
      <c r="G133" s="42">
        <v>0</v>
      </c>
      <c r="H133" s="42">
        <v>0</v>
      </c>
      <c r="I133" s="42">
        <v>0</v>
      </c>
      <c r="J133" s="42">
        <v>2</v>
      </c>
      <c r="K133" s="42">
        <v>54</v>
      </c>
      <c r="L133" s="42">
        <v>1150</v>
      </c>
      <c r="M133" s="42">
        <v>10</v>
      </c>
      <c r="N133" s="42">
        <v>263</v>
      </c>
    </row>
    <row r="134" spans="1:14" x14ac:dyDescent="0.25">
      <c r="A134" s="19" t="s">
        <v>16</v>
      </c>
      <c r="B134" s="41" t="s">
        <v>235</v>
      </c>
      <c r="C134" s="19" t="s">
        <v>21</v>
      </c>
      <c r="D134" s="19" t="s">
        <v>18</v>
      </c>
      <c r="E134" s="40">
        <v>42.666666666666664</v>
      </c>
      <c r="F134" s="42">
        <v>0</v>
      </c>
      <c r="G134" s="42">
        <v>0</v>
      </c>
      <c r="H134" s="42">
        <v>7</v>
      </c>
      <c r="I134" s="42">
        <v>678</v>
      </c>
      <c r="J134" s="42">
        <v>350</v>
      </c>
      <c r="K134" s="42">
        <v>3</v>
      </c>
      <c r="L134" s="42">
        <v>2</v>
      </c>
      <c r="M134" s="42">
        <v>6</v>
      </c>
      <c r="N134" s="42">
        <v>120</v>
      </c>
    </row>
    <row r="135" spans="1:14" x14ac:dyDescent="0.25">
      <c r="A135" s="19" t="s">
        <v>16</v>
      </c>
      <c r="B135" s="41" t="s">
        <v>236</v>
      </c>
      <c r="C135" s="19" t="s">
        <v>21</v>
      </c>
      <c r="D135" s="19" t="s">
        <v>18</v>
      </c>
      <c r="E135" s="40">
        <v>241.33333333333334</v>
      </c>
      <c r="F135" s="42">
        <v>0</v>
      </c>
      <c r="G135" s="42">
        <v>28</v>
      </c>
      <c r="H135" s="42">
        <v>456</v>
      </c>
      <c r="I135" s="42">
        <v>144</v>
      </c>
      <c r="J135" s="42">
        <v>146</v>
      </c>
      <c r="K135" s="42">
        <v>95</v>
      </c>
      <c r="L135" s="42">
        <v>237</v>
      </c>
      <c r="M135" s="42">
        <v>416</v>
      </c>
      <c r="N135" s="42">
        <v>71</v>
      </c>
    </row>
    <row r="136" spans="1:14" x14ac:dyDescent="0.25">
      <c r="A136" s="19" t="s">
        <v>16</v>
      </c>
      <c r="B136" s="41" t="s">
        <v>224</v>
      </c>
      <c r="C136" s="19" t="s">
        <v>21</v>
      </c>
      <c r="D136" s="19" t="s">
        <v>18</v>
      </c>
      <c r="E136" s="40">
        <v>27</v>
      </c>
      <c r="F136" s="42">
        <v>33</v>
      </c>
      <c r="G136" s="42">
        <v>0</v>
      </c>
      <c r="H136" s="42">
        <v>4</v>
      </c>
      <c r="I136" s="42">
        <v>6</v>
      </c>
      <c r="J136" s="42">
        <v>0</v>
      </c>
      <c r="K136" s="42">
        <v>0</v>
      </c>
      <c r="L136" s="42">
        <v>0</v>
      </c>
      <c r="M136" s="42">
        <v>60</v>
      </c>
      <c r="N136" s="42">
        <v>21</v>
      </c>
    </row>
    <row r="137" spans="1:14" x14ac:dyDescent="0.25">
      <c r="A137" s="19" t="s">
        <v>16</v>
      </c>
      <c r="B137" s="41" t="s">
        <v>242</v>
      </c>
      <c r="C137" s="19" t="s">
        <v>21</v>
      </c>
      <c r="D137" s="19" t="s">
        <v>18</v>
      </c>
      <c r="E137" s="40">
        <v>937.33333333333337</v>
      </c>
      <c r="F137" s="42">
        <v>275</v>
      </c>
      <c r="G137" s="42">
        <v>92</v>
      </c>
      <c r="H137" s="42">
        <v>33</v>
      </c>
      <c r="I137" s="42">
        <v>141</v>
      </c>
      <c r="J137" s="42">
        <v>143</v>
      </c>
      <c r="K137" s="42">
        <v>42</v>
      </c>
      <c r="L137" s="42">
        <v>0</v>
      </c>
      <c r="M137" s="42">
        <v>2800</v>
      </c>
      <c r="N137" s="42">
        <v>12</v>
      </c>
    </row>
    <row r="138" spans="1:14" x14ac:dyDescent="0.25">
      <c r="A138" s="19" t="s">
        <v>16</v>
      </c>
      <c r="B138" s="41" t="s">
        <v>266</v>
      </c>
      <c r="C138" s="19" t="s">
        <v>21</v>
      </c>
      <c r="D138" s="19" t="s">
        <v>18</v>
      </c>
      <c r="E138" s="40">
        <f t="shared" ref="E138" si="5">SUM(L138:N138)/3</f>
        <v>1507</v>
      </c>
      <c r="F138" s="42">
        <v>288</v>
      </c>
      <c r="G138" s="42">
        <v>1261</v>
      </c>
      <c r="H138" s="42">
        <v>346</v>
      </c>
      <c r="I138" s="42">
        <v>206</v>
      </c>
      <c r="J138" s="42">
        <v>425</v>
      </c>
      <c r="K138" s="42">
        <v>273</v>
      </c>
      <c r="L138" s="42">
        <v>1041</v>
      </c>
      <c r="M138" s="42">
        <v>2487</v>
      </c>
      <c r="N138" s="42">
        <v>993</v>
      </c>
    </row>
  </sheetData>
  <autoFilter ref="A6:N109">
    <sortState ref="A8:N110">
      <sortCondition descending="1" ref="E7:E110"/>
    </sortState>
  </autoFilter>
  <hyperlinks>
    <hyperlink ref="E2" location="'CONTENTS &amp; NOTES'!A1" display="Return to Contents pag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18"/>
  <sheetViews>
    <sheetView showGridLines="0" workbookViewId="0">
      <pane ySplit="6" topLeftCell="A7" activePane="bottomLeft" state="frozen"/>
      <selection activeCell="A10" sqref="A10:XFD10"/>
      <selection pane="bottomLeft" activeCell="G5" sqref="G5:L5"/>
    </sheetView>
  </sheetViews>
  <sheetFormatPr defaultColWidth="9.28515625" defaultRowHeight="12" x14ac:dyDescent="0.25"/>
  <cols>
    <col min="1" max="2" width="9.28515625" style="2"/>
    <col min="3" max="3" width="21.5703125" style="2" customWidth="1"/>
    <col min="4" max="4" width="5.5703125" style="2" customWidth="1"/>
    <col min="5" max="5" width="12.42578125" style="2" customWidth="1"/>
    <col min="6" max="6" width="14" style="3" bestFit="1" customWidth="1"/>
    <col min="7" max="7" width="11.28515625" style="2" bestFit="1" customWidth="1"/>
    <col min="8" max="12" width="11.140625" style="2" bestFit="1" customWidth="1"/>
    <col min="13" max="13" width="12.42578125" style="2" bestFit="1" customWidth="1"/>
    <col min="14" max="14" width="11.140625" style="2" bestFit="1" customWidth="1"/>
    <col min="15" max="16384" width="9.28515625" style="2"/>
  </cols>
  <sheetData>
    <row r="1" spans="1:14" ht="14.4" x14ac:dyDescent="0.25">
      <c r="A1" s="1" t="s">
        <v>273</v>
      </c>
      <c r="F1" s="107" t="s">
        <v>366</v>
      </c>
      <c r="G1" s="108"/>
      <c r="H1" s="109"/>
    </row>
    <row r="2" spans="1:14" s="4" customFormat="1" x14ac:dyDescent="0.25">
      <c r="A2" s="4" t="s">
        <v>1</v>
      </c>
      <c r="B2" s="4" t="s">
        <v>272</v>
      </c>
      <c r="F2" s="6"/>
    </row>
    <row r="3" spans="1:14" s="9" customFormat="1" ht="24" x14ac:dyDescent="0.25">
      <c r="A3" s="7" t="s">
        <v>3</v>
      </c>
      <c r="B3" s="7" t="s">
        <v>4</v>
      </c>
      <c r="C3" s="7" t="s">
        <v>5</v>
      </c>
      <c r="D3" s="7"/>
      <c r="E3" s="7" t="s">
        <v>6</v>
      </c>
      <c r="F3" s="8" t="s">
        <v>245</v>
      </c>
      <c r="G3" s="45" t="s">
        <v>8</v>
      </c>
      <c r="H3" s="7" t="s">
        <v>9</v>
      </c>
      <c r="I3" s="7" t="s">
        <v>10</v>
      </c>
      <c r="J3" s="7" t="s">
        <v>11</v>
      </c>
      <c r="K3" s="7" t="s">
        <v>12</v>
      </c>
      <c r="L3" s="7" t="s">
        <v>13</v>
      </c>
      <c r="M3" s="7" t="s">
        <v>14</v>
      </c>
      <c r="N3" s="7" t="s">
        <v>246</v>
      </c>
    </row>
    <row r="4" spans="1:14" s="9" customFormat="1" x14ac:dyDescent="0.25">
      <c r="A4" s="10"/>
      <c r="B4" s="10"/>
      <c r="C4" s="12" t="s">
        <v>370</v>
      </c>
      <c r="D4" s="10"/>
      <c r="E4" s="10"/>
      <c r="F4" s="11"/>
      <c r="G4" s="12">
        <f t="shared" ref="G4:N4" si="0">(COUNTIF(G7:G9563,"&gt;0")-1)</f>
        <v>169</v>
      </c>
      <c r="H4" s="12">
        <f t="shared" si="0"/>
        <v>167</v>
      </c>
      <c r="I4" s="12">
        <f t="shared" si="0"/>
        <v>169</v>
      </c>
      <c r="J4" s="12">
        <f t="shared" si="0"/>
        <v>159</v>
      </c>
      <c r="K4" s="12">
        <f t="shared" si="0"/>
        <v>160</v>
      </c>
      <c r="L4" s="12">
        <f t="shared" si="0"/>
        <v>158</v>
      </c>
      <c r="M4" s="12">
        <f t="shared" si="0"/>
        <v>168</v>
      </c>
      <c r="N4" s="12">
        <f t="shared" si="0"/>
        <v>163</v>
      </c>
    </row>
    <row r="5" spans="1:14" s="9" customFormat="1" x14ac:dyDescent="0.25">
      <c r="A5" s="10"/>
      <c r="B5" s="10"/>
      <c r="C5" s="111" t="s">
        <v>371</v>
      </c>
      <c r="D5" s="10"/>
      <c r="E5" s="10"/>
      <c r="F5" s="44">
        <f>SUBTOTAL(9,F7:F189)</f>
        <v>9801893.0396666657</v>
      </c>
      <c r="G5" s="44">
        <f t="shared" ref="G5:L5" si="1">SUBTOTAL(9,G7:G189)</f>
        <v>4094775.3449999997</v>
      </c>
      <c r="H5" s="44">
        <f t="shared" si="1"/>
        <v>5207320.2030000025</v>
      </c>
      <c r="I5" s="44">
        <f t="shared" si="1"/>
        <v>5808649.6180000044</v>
      </c>
      <c r="J5" s="44">
        <f t="shared" si="1"/>
        <v>8680325.9680000078</v>
      </c>
      <c r="K5" s="44">
        <f t="shared" si="1"/>
        <v>7973617.5249999976</v>
      </c>
      <c r="L5" s="44">
        <f t="shared" si="1"/>
        <v>8601372.3049999978</v>
      </c>
      <c r="M5" s="44">
        <f>SUBTOTAL(9,M7:M189)</f>
        <v>8894578.3200000077</v>
      </c>
      <c r="N5" s="44">
        <f>SUBTOTAL(9,N7:N189)</f>
        <v>11909728.494000003</v>
      </c>
    </row>
    <row r="6" spans="1:14" s="9" customFormat="1" x14ac:dyDescent="0.25">
      <c r="A6" s="14"/>
      <c r="B6" s="14"/>
      <c r="C6" s="14"/>
      <c r="D6" s="14"/>
      <c r="E6" s="14"/>
      <c r="F6" s="15"/>
      <c r="G6" s="14"/>
      <c r="H6" s="14"/>
      <c r="I6" s="14"/>
      <c r="J6" s="14"/>
      <c r="K6" s="14"/>
      <c r="L6" s="14"/>
      <c r="M6" s="14"/>
      <c r="N6" s="14"/>
    </row>
    <row r="7" spans="1:14" s="35" customFormat="1" x14ac:dyDescent="0.25">
      <c r="A7" s="19" t="s">
        <v>15</v>
      </c>
      <c r="B7" s="19" t="s">
        <v>16</v>
      </c>
      <c r="C7" s="18" t="s">
        <v>17</v>
      </c>
      <c r="D7" s="19"/>
      <c r="E7" s="19" t="s">
        <v>18</v>
      </c>
      <c r="F7" s="32">
        <f t="shared" ref="F7:F38" si="2">SUM(L7:N7)/3</f>
        <v>2117518.0513333334</v>
      </c>
      <c r="G7" s="21">
        <v>516952.326</v>
      </c>
      <c r="H7" s="21">
        <v>639539.29399999999</v>
      </c>
      <c r="I7" s="21">
        <v>1138770.49</v>
      </c>
      <c r="J7" s="21">
        <v>1750434.8689999999</v>
      </c>
      <c r="K7" s="21">
        <v>1920403.8230000001</v>
      </c>
      <c r="L7" s="21">
        <v>2062084.699</v>
      </c>
      <c r="M7" s="21">
        <v>1718111.46</v>
      </c>
      <c r="N7" s="21">
        <v>2572357.9950000001</v>
      </c>
    </row>
    <row r="8" spans="1:14" x14ac:dyDescent="0.25">
      <c r="A8" s="36" t="s">
        <v>15</v>
      </c>
      <c r="B8" s="36" t="s">
        <v>16</v>
      </c>
      <c r="C8" s="112" t="s">
        <v>369</v>
      </c>
      <c r="D8" s="27"/>
      <c r="E8" s="36" t="s">
        <v>18</v>
      </c>
      <c r="F8" s="32">
        <f t="shared" si="2"/>
        <v>1435747.4503333333</v>
      </c>
      <c r="G8" s="43">
        <v>1013986.9299999998</v>
      </c>
      <c r="H8" s="43">
        <v>1333205.6649999998</v>
      </c>
      <c r="I8" s="43">
        <v>1293839.0139999997</v>
      </c>
      <c r="J8" s="43">
        <v>1623123.9410000001</v>
      </c>
      <c r="K8" s="43">
        <v>1293586.567</v>
      </c>
      <c r="L8" s="43">
        <v>1336834.378</v>
      </c>
      <c r="M8" s="43">
        <v>1306901.0260000001</v>
      </c>
      <c r="N8" s="43">
        <v>1663506.9469999997</v>
      </c>
    </row>
    <row r="9" spans="1:14" x14ac:dyDescent="0.25">
      <c r="A9" s="19" t="s">
        <v>15</v>
      </c>
      <c r="B9" s="19" t="s">
        <v>16</v>
      </c>
      <c r="C9" s="18" t="s">
        <v>37</v>
      </c>
      <c r="D9" s="19"/>
      <c r="E9" s="19" t="s">
        <v>18</v>
      </c>
      <c r="F9" s="32">
        <f t="shared" si="2"/>
        <v>1198246.6093333333</v>
      </c>
      <c r="G9" s="21">
        <v>600751.48400000005</v>
      </c>
      <c r="H9" s="21">
        <v>929797.897</v>
      </c>
      <c r="I9" s="21">
        <v>664039.54299999995</v>
      </c>
      <c r="J9" s="21">
        <v>1233003.5519999999</v>
      </c>
      <c r="K9" s="21">
        <v>933802.37199999997</v>
      </c>
      <c r="L9" s="21">
        <v>1023250.148</v>
      </c>
      <c r="M9" s="21">
        <v>896805.97499999998</v>
      </c>
      <c r="N9" s="21">
        <v>1674683.7050000001</v>
      </c>
    </row>
    <row r="10" spans="1:14" x14ac:dyDescent="0.25">
      <c r="A10" s="19" t="s">
        <v>15</v>
      </c>
      <c r="B10" s="19" t="s">
        <v>16</v>
      </c>
      <c r="C10" s="18" t="s">
        <v>20</v>
      </c>
      <c r="D10" s="19"/>
      <c r="E10" s="19" t="s">
        <v>18</v>
      </c>
      <c r="F10" s="32">
        <f t="shared" si="2"/>
        <v>787757.13066666666</v>
      </c>
      <c r="G10" s="21">
        <v>245091.27299999999</v>
      </c>
      <c r="H10" s="21">
        <v>299770.08899999998</v>
      </c>
      <c r="I10" s="21">
        <v>429111.641</v>
      </c>
      <c r="J10" s="21">
        <v>635616.22400000005</v>
      </c>
      <c r="K10" s="21">
        <v>638913.24199999997</v>
      </c>
      <c r="L10" s="21">
        <v>619673.99</v>
      </c>
      <c r="M10" s="21">
        <v>749327.78799999994</v>
      </c>
      <c r="N10" s="21">
        <v>994269.61399999994</v>
      </c>
    </row>
    <row r="11" spans="1:14" x14ac:dyDescent="0.25">
      <c r="A11" s="19" t="s">
        <v>15</v>
      </c>
      <c r="B11" s="19" t="s">
        <v>16</v>
      </c>
      <c r="C11" s="18" t="s">
        <v>26</v>
      </c>
      <c r="D11" s="19"/>
      <c r="E11" s="19" t="s">
        <v>18</v>
      </c>
      <c r="F11" s="32">
        <f t="shared" si="2"/>
        <v>471406.15366666671</v>
      </c>
      <c r="G11" s="21">
        <v>145882.12700000001</v>
      </c>
      <c r="H11" s="21">
        <v>230984.45499999999</v>
      </c>
      <c r="I11" s="21">
        <v>427824.88</v>
      </c>
      <c r="J11" s="21">
        <v>381965.902</v>
      </c>
      <c r="K11" s="21">
        <v>358517.56599999999</v>
      </c>
      <c r="L11" s="21">
        <v>473479.53399999999</v>
      </c>
      <c r="M11" s="21">
        <v>443385.38099999999</v>
      </c>
      <c r="N11" s="21">
        <v>497353.54599999997</v>
      </c>
    </row>
    <row r="12" spans="1:14" x14ac:dyDescent="0.25">
      <c r="A12" s="19" t="s">
        <v>15</v>
      </c>
      <c r="B12" s="19" t="s">
        <v>16</v>
      </c>
      <c r="C12" s="18" t="s">
        <v>30</v>
      </c>
      <c r="D12" s="19"/>
      <c r="E12" s="19" t="s">
        <v>18</v>
      </c>
      <c r="F12" s="32">
        <f t="shared" si="2"/>
        <v>464326.84733333328</v>
      </c>
      <c r="G12" s="21">
        <v>378653.86599999998</v>
      </c>
      <c r="H12" s="21">
        <v>162915.54399999999</v>
      </c>
      <c r="I12" s="21">
        <v>279514.24900000001</v>
      </c>
      <c r="J12" s="21">
        <v>401480.44900000002</v>
      </c>
      <c r="K12" s="21">
        <v>476258.304</v>
      </c>
      <c r="L12" s="21">
        <v>483595.67800000001</v>
      </c>
      <c r="M12" s="21">
        <v>488878.05200000003</v>
      </c>
      <c r="N12" s="21">
        <v>420506.81199999998</v>
      </c>
    </row>
    <row r="13" spans="1:14" x14ac:dyDescent="0.25">
      <c r="A13" s="19" t="s">
        <v>15</v>
      </c>
      <c r="B13" s="19" t="s">
        <v>16</v>
      </c>
      <c r="C13" s="18" t="s">
        <v>35</v>
      </c>
      <c r="D13" s="19"/>
      <c r="E13" s="19" t="s">
        <v>18</v>
      </c>
      <c r="F13" s="32">
        <f t="shared" si="2"/>
        <v>414479.06933333335</v>
      </c>
      <c r="G13" s="21">
        <v>254789.71799999999</v>
      </c>
      <c r="H13" s="21">
        <v>394558.56599999999</v>
      </c>
      <c r="I13" s="21">
        <v>164238.63399999999</v>
      </c>
      <c r="J13" s="21">
        <v>725783.74699999997</v>
      </c>
      <c r="K13" s="21">
        <v>310123.321</v>
      </c>
      <c r="L13" s="21">
        <v>485716.53499999997</v>
      </c>
      <c r="M13" s="21">
        <v>482471.35</v>
      </c>
      <c r="N13" s="21">
        <v>275249.32299999997</v>
      </c>
    </row>
    <row r="14" spans="1:14" x14ac:dyDescent="0.25">
      <c r="A14" s="19" t="s">
        <v>15</v>
      </c>
      <c r="B14" s="19" t="s">
        <v>16</v>
      </c>
      <c r="C14" s="18" t="s">
        <v>46</v>
      </c>
      <c r="D14" s="19"/>
      <c r="E14" s="19" t="s">
        <v>18</v>
      </c>
      <c r="F14" s="32">
        <f t="shared" si="2"/>
        <v>370672.86533333332</v>
      </c>
      <c r="G14" s="21">
        <v>114947.649</v>
      </c>
      <c r="H14" s="21">
        <v>98701.290999999997</v>
      </c>
      <c r="I14" s="21">
        <v>151678.967</v>
      </c>
      <c r="J14" s="21">
        <v>167397.361</v>
      </c>
      <c r="K14" s="21">
        <v>260930.019</v>
      </c>
      <c r="L14" s="21">
        <v>238708.83300000001</v>
      </c>
      <c r="M14" s="21">
        <v>359723.72499999998</v>
      </c>
      <c r="N14" s="21">
        <v>513586.038</v>
      </c>
    </row>
    <row r="15" spans="1:14" x14ac:dyDescent="0.25">
      <c r="A15" s="19" t="s">
        <v>15</v>
      </c>
      <c r="B15" s="19" t="s">
        <v>16</v>
      </c>
      <c r="C15" s="18" t="s">
        <v>29</v>
      </c>
      <c r="D15" s="19"/>
      <c r="E15" s="19" t="s">
        <v>18</v>
      </c>
      <c r="F15" s="32">
        <f t="shared" si="2"/>
        <v>320100.37633333332</v>
      </c>
      <c r="G15" s="21">
        <v>1436.318</v>
      </c>
      <c r="H15" s="21">
        <v>1551.241</v>
      </c>
      <c r="I15" s="21">
        <v>5071.625</v>
      </c>
      <c r="J15" s="21">
        <v>6404.2510000000002</v>
      </c>
      <c r="K15" s="21">
        <v>3192.2049999999999</v>
      </c>
      <c r="L15" s="21">
        <v>3143.3119999999999</v>
      </c>
      <c r="M15" s="21">
        <v>222117.91800000001</v>
      </c>
      <c r="N15" s="21">
        <v>735039.89899999998</v>
      </c>
    </row>
    <row r="16" spans="1:14" x14ac:dyDescent="0.25">
      <c r="A16" s="19" t="s">
        <v>15</v>
      </c>
      <c r="B16" s="19" t="s">
        <v>16</v>
      </c>
      <c r="C16" s="18" t="s">
        <v>24</v>
      </c>
      <c r="D16" s="19"/>
      <c r="E16" s="19" t="s">
        <v>18</v>
      </c>
      <c r="F16" s="32">
        <f t="shared" si="2"/>
        <v>225900.807</v>
      </c>
      <c r="G16" s="21">
        <v>29665.097000000002</v>
      </c>
      <c r="H16" s="21">
        <v>35546.603999999999</v>
      </c>
      <c r="I16" s="21">
        <v>85784.797999999995</v>
      </c>
      <c r="J16" s="21">
        <v>203948.81299999999</v>
      </c>
      <c r="K16" s="21">
        <v>215440.745</v>
      </c>
      <c r="L16" s="21">
        <v>229080.71400000001</v>
      </c>
      <c r="M16" s="21">
        <v>274118.52600000001</v>
      </c>
      <c r="N16" s="21">
        <v>174503.18100000001</v>
      </c>
    </row>
    <row r="17" spans="1:14" x14ac:dyDescent="0.25">
      <c r="A17" s="19" t="s">
        <v>15</v>
      </c>
      <c r="B17" s="19" t="s">
        <v>16</v>
      </c>
      <c r="C17" s="18" t="s">
        <v>23</v>
      </c>
      <c r="D17" s="19"/>
      <c r="E17" s="19" t="s">
        <v>18</v>
      </c>
      <c r="F17" s="32">
        <f t="shared" si="2"/>
        <v>208090.35199999998</v>
      </c>
      <c r="G17" s="21">
        <v>59056.675999999999</v>
      </c>
      <c r="H17" s="21">
        <v>69229.335999999996</v>
      </c>
      <c r="I17" s="21">
        <v>66385.494000000006</v>
      </c>
      <c r="J17" s="21">
        <v>97974.596000000005</v>
      </c>
      <c r="K17" s="21">
        <v>86751.475999999995</v>
      </c>
      <c r="L17" s="21">
        <v>87278.502999999997</v>
      </c>
      <c r="M17" s="21">
        <v>188381.236</v>
      </c>
      <c r="N17" s="21">
        <v>348611.31699999998</v>
      </c>
    </row>
    <row r="18" spans="1:14" x14ac:dyDescent="0.25">
      <c r="A18" s="19" t="s">
        <v>15</v>
      </c>
      <c r="B18" s="19" t="s">
        <v>16</v>
      </c>
      <c r="C18" s="18" t="s">
        <v>39</v>
      </c>
      <c r="D18" s="19"/>
      <c r="E18" s="19" t="s">
        <v>18</v>
      </c>
      <c r="F18" s="32">
        <f t="shared" si="2"/>
        <v>186345.34533333336</v>
      </c>
      <c r="G18" s="21">
        <v>69101.505999999994</v>
      </c>
      <c r="H18" s="21">
        <v>56299.000999999997</v>
      </c>
      <c r="I18" s="21">
        <v>71995.619000000006</v>
      </c>
      <c r="J18" s="21">
        <v>139164.32999999999</v>
      </c>
      <c r="K18" s="21">
        <v>96711.717000000004</v>
      </c>
      <c r="L18" s="21">
        <v>84963.074999999997</v>
      </c>
      <c r="M18" s="21">
        <v>140792.90299999999</v>
      </c>
      <c r="N18" s="21">
        <v>333280.05800000002</v>
      </c>
    </row>
    <row r="19" spans="1:14" x14ac:dyDescent="0.25">
      <c r="A19" s="19" t="s">
        <v>15</v>
      </c>
      <c r="B19" s="19" t="s">
        <v>16</v>
      </c>
      <c r="C19" s="18" t="s">
        <v>40</v>
      </c>
      <c r="D19" s="19"/>
      <c r="E19" s="19" t="s">
        <v>18</v>
      </c>
      <c r="F19" s="32">
        <f t="shared" si="2"/>
        <v>164699.315</v>
      </c>
      <c r="G19" s="21">
        <v>22854.16</v>
      </c>
      <c r="H19" s="21">
        <v>44663.523000000001</v>
      </c>
      <c r="I19" s="21">
        <v>35886.127</v>
      </c>
      <c r="J19" s="21">
        <v>105139.005</v>
      </c>
      <c r="K19" s="21">
        <v>165950.69899999999</v>
      </c>
      <c r="L19" s="21">
        <v>91375.883000000002</v>
      </c>
      <c r="M19" s="21">
        <v>270852.67099999997</v>
      </c>
      <c r="N19" s="21">
        <v>131869.391</v>
      </c>
    </row>
    <row r="20" spans="1:14" x14ac:dyDescent="0.25">
      <c r="A20" s="19" t="s">
        <v>15</v>
      </c>
      <c r="B20" s="19" t="s">
        <v>16</v>
      </c>
      <c r="C20" s="18" t="s">
        <v>27</v>
      </c>
      <c r="D20" s="19"/>
      <c r="E20" s="19" t="s">
        <v>18</v>
      </c>
      <c r="F20" s="32">
        <f t="shared" si="2"/>
        <v>142956.39566666668</v>
      </c>
      <c r="G20" s="21">
        <v>58425.184999999998</v>
      </c>
      <c r="H20" s="21">
        <v>82581.551999999996</v>
      </c>
      <c r="I20" s="21">
        <v>125247.90300000001</v>
      </c>
      <c r="J20" s="21">
        <v>146046.837</v>
      </c>
      <c r="K20" s="21">
        <v>136926.26300000001</v>
      </c>
      <c r="L20" s="21">
        <v>94491.354999999996</v>
      </c>
      <c r="M20" s="21">
        <v>134864.49799999999</v>
      </c>
      <c r="N20" s="21">
        <v>199513.334</v>
      </c>
    </row>
    <row r="21" spans="1:14" x14ac:dyDescent="0.25">
      <c r="A21" s="19" t="s">
        <v>15</v>
      </c>
      <c r="B21" s="19" t="s">
        <v>16</v>
      </c>
      <c r="C21" s="18" t="s">
        <v>19</v>
      </c>
      <c r="D21" s="19"/>
      <c r="E21" s="19" t="s">
        <v>18</v>
      </c>
      <c r="F21" s="32">
        <f t="shared" si="2"/>
        <v>139447.57866666667</v>
      </c>
      <c r="G21" s="21">
        <v>29204.684000000001</v>
      </c>
      <c r="H21" s="21">
        <v>38258.042999999998</v>
      </c>
      <c r="I21" s="21">
        <v>75530.706999999995</v>
      </c>
      <c r="J21" s="21">
        <v>75303.551000000007</v>
      </c>
      <c r="K21" s="21">
        <v>77746.512000000002</v>
      </c>
      <c r="L21" s="21">
        <v>126581.973</v>
      </c>
      <c r="M21" s="21">
        <v>131520.73699999999</v>
      </c>
      <c r="N21" s="21">
        <v>160240.02600000001</v>
      </c>
    </row>
    <row r="22" spans="1:14" x14ac:dyDescent="0.25">
      <c r="A22" s="19" t="s">
        <v>15</v>
      </c>
      <c r="B22" s="19" t="s">
        <v>16</v>
      </c>
      <c r="C22" s="18" t="s">
        <v>28</v>
      </c>
      <c r="D22" s="19"/>
      <c r="E22" s="19" t="s">
        <v>18</v>
      </c>
      <c r="F22" s="32">
        <f t="shared" si="2"/>
        <v>115252.73533333333</v>
      </c>
      <c r="G22" s="21">
        <v>29732.575000000001</v>
      </c>
      <c r="H22" s="21">
        <v>58473.023000000001</v>
      </c>
      <c r="I22" s="21">
        <v>116223.058</v>
      </c>
      <c r="J22" s="21">
        <v>55175.712</v>
      </c>
      <c r="K22" s="21">
        <v>87977.338000000003</v>
      </c>
      <c r="L22" s="21">
        <v>124410.59299999999</v>
      </c>
      <c r="M22" s="21">
        <v>81517.55</v>
      </c>
      <c r="N22" s="21">
        <v>139830.06299999999</v>
      </c>
    </row>
    <row r="23" spans="1:14" x14ac:dyDescent="0.25">
      <c r="A23" s="19" t="s">
        <v>15</v>
      </c>
      <c r="B23" s="19" t="s">
        <v>16</v>
      </c>
      <c r="C23" s="18" t="s">
        <v>47</v>
      </c>
      <c r="D23" s="19"/>
      <c r="E23" s="19" t="s">
        <v>18</v>
      </c>
      <c r="F23" s="32">
        <f t="shared" si="2"/>
        <v>103819.48766666667</v>
      </c>
      <c r="G23" s="21">
        <v>340.517</v>
      </c>
      <c r="H23" s="21">
        <v>484.58300000000003</v>
      </c>
      <c r="I23" s="21">
        <v>1197.354</v>
      </c>
      <c r="J23" s="21">
        <v>16708.858</v>
      </c>
      <c r="K23" s="21">
        <v>21438.072</v>
      </c>
      <c r="L23" s="21">
        <v>102162.13099999999</v>
      </c>
      <c r="M23" s="21">
        <v>30542.366999999998</v>
      </c>
      <c r="N23" s="21">
        <v>178753.965</v>
      </c>
    </row>
    <row r="24" spans="1:14" x14ac:dyDescent="0.25">
      <c r="A24" s="19" t="s">
        <v>15</v>
      </c>
      <c r="B24" s="19" t="s">
        <v>16</v>
      </c>
      <c r="C24" s="18" t="s">
        <v>53</v>
      </c>
      <c r="D24" s="19"/>
      <c r="E24" s="19" t="s">
        <v>18</v>
      </c>
      <c r="F24" s="32">
        <f t="shared" si="2"/>
        <v>93857.19766666666</v>
      </c>
      <c r="G24" s="21">
        <v>50646.084000000003</v>
      </c>
      <c r="H24" s="21">
        <v>64030.326999999997</v>
      </c>
      <c r="I24" s="21">
        <v>136367.476</v>
      </c>
      <c r="J24" s="21">
        <v>95589.096000000005</v>
      </c>
      <c r="K24" s="21">
        <v>70568.341</v>
      </c>
      <c r="L24" s="21">
        <v>99521.046000000002</v>
      </c>
      <c r="M24" s="21">
        <v>82852.845000000001</v>
      </c>
      <c r="N24" s="21">
        <v>99197.702000000005</v>
      </c>
    </row>
    <row r="25" spans="1:14" x14ac:dyDescent="0.25">
      <c r="A25" s="19" t="s">
        <v>15</v>
      </c>
      <c r="B25" s="19" t="s">
        <v>16</v>
      </c>
      <c r="C25" s="18" t="s">
        <v>50</v>
      </c>
      <c r="D25" s="19"/>
      <c r="E25" s="19" t="s">
        <v>18</v>
      </c>
      <c r="F25" s="32">
        <f t="shared" si="2"/>
        <v>91748.703666666683</v>
      </c>
      <c r="G25" s="21">
        <v>34939.328999999998</v>
      </c>
      <c r="H25" s="21">
        <v>41164.048000000003</v>
      </c>
      <c r="I25" s="21">
        <v>42932.612000000001</v>
      </c>
      <c r="J25" s="21">
        <v>61509.521000000001</v>
      </c>
      <c r="K25" s="21">
        <v>63401.858</v>
      </c>
      <c r="L25" s="21">
        <v>58625.281999999999</v>
      </c>
      <c r="M25" s="21">
        <v>93144.797000000006</v>
      </c>
      <c r="N25" s="21">
        <v>123476.03200000001</v>
      </c>
    </row>
    <row r="26" spans="1:14" x14ac:dyDescent="0.25">
      <c r="A26" s="19" t="s">
        <v>15</v>
      </c>
      <c r="B26" s="19" t="s">
        <v>16</v>
      </c>
      <c r="C26" s="18" t="s">
        <v>78</v>
      </c>
      <c r="D26" s="19"/>
      <c r="E26" s="19" t="s">
        <v>18</v>
      </c>
      <c r="F26" s="32">
        <f t="shared" si="2"/>
        <v>88602.665666666653</v>
      </c>
      <c r="G26" s="21">
        <v>37845.656999999999</v>
      </c>
      <c r="H26" s="21">
        <v>6433.6409999999996</v>
      </c>
      <c r="I26" s="21">
        <v>30115.279999999999</v>
      </c>
      <c r="J26" s="21">
        <v>7964.6239999999998</v>
      </c>
      <c r="K26" s="21">
        <v>36076.485999999997</v>
      </c>
      <c r="L26" s="21">
        <v>100110.92200000001</v>
      </c>
      <c r="M26" s="21">
        <v>129197.7</v>
      </c>
      <c r="N26" s="21">
        <v>36499.375</v>
      </c>
    </row>
    <row r="27" spans="1:14" x14ac:dyDescent="0.25">
      <c r="A27" s="19" t="s">
        <v>15</v>
      </c>
      <c r="B27" s="19" t="s">
        <v>16</v>
      </c>
      <c r="C27" s="18" t="s">
        <v>82</v>
      </c>
      <c r="D27" s="19"/>
      <c r="E27" s="19" t="s">
        <v>18</v>
      </c>
      <c r="F27" s="32">
        <f t="shared" si="2"/>
        <v>84978.202333333335</v>
      </c>
      <c r="G27" s="21">
        <v>49266.860999999997</v>
      </c>
      <c r="H27" s="21">
        <v>75609.983999999997</v>
      </c>
      <c r="I27" s="21">
        <v>27137.45</v>
      </c>
      <c r="J27" s="21">
        <v>153383.94699999999</v>
      </c>
      <c r="K27" s="21">
        <v>71529.37</v>
      </c>
      <c r="L27" s="21">
        <v>109301.514</v>
      </c>
      <c r="M27" s="21">
        <v>145633.09299999999</v>
      </c>
      <c r="N27" s="21" t="s">
        <v>64</v>
      </c>
    </row>
    <row r="28" spans="1:14" x14ac:dyDescent="0.25">
      <c r="A28" s="19" t="s">
        <v>15</v>
      </c>
      <c r="B28" s="19" t="s">
        <v>16</v>
      </c>
      <c r="C28" s="18" t="s">
        <v>31</v>
      </c>
      <c r="D28" s="19"/>
      <c r="E28" s="19" t="s">
        <v>18</v>
      </c>
      <c r="F28" s="32">
        <f t="shared" si="2"/>
        <v>67607.324333333338</v>
      </c>
      <c r="G28" s="21">
        <v>5146.0780000000004</v>
      </c>
      <c r="H28" s="21">
        <v>9181.2810000000009</v>
      </c>
      <c r="I28" s="21">
        <v>74036.001999999993</v>
      </c>
      <c r="J28" s="21">
        <v>177444.35399999999</v>
      </c>
      <c r="K28" s="21">
        <v>253041.22500000001</v>
      </c>
      <c r="L28" s="21">
        <v>53891.298999999999</v>
      </c>
      <c r="M28" s="21">
        <v>108930.409</v>
      </c>
      <c r="N28" s="21">
        <v>40000.264999999999</v>
      </c>
    </row>
    <row r="29" spans="1:14" x14ac:dyDescent="0.25">
      <c r="A29" s="19" t="s">
        <v>15</v>
      </c>
      <c r="B29" s="19" t="s">
        <v>16</v>
      </c>
      <c r="C29" s="18" t="s">
        <v>33</v>
      </c>
      <c r="D29" s="19"/>
      <c r="E29" s="19" t="s">
        <v>18</v>
      </c>
      <c r="F29" s="32">
        <f t="shared" si="2"/>
        <v>45207.226999999992</v>
      </c>
      <c r="G29" s="21">
        <v>14922.968999999999</v>
      </c>
      <c r="H29" s="21">
        <v>18924.178</v>
      </c>
      <c r="I29" s="21">
        <v>26655.281999999999</v>
      </c>
      <c r="J29" s="21">
        <v>23515.361000000001</v>
      </c>
      <c r="K29" s="21">
        <v>21939.858</v>
      </c>
      <c r="L29" s="21">
        <v>33028.57</v>
      </c>
      <c r="M29" s="21">
        <v>35787.529000000002</v>
      </c>
      <c r="N29" s="21">
        <v>66805.581999999995</v>
      </c>
    </row>
    <row r="30" spans="1:14" x14ac:dyDescent="0.25">
      <c r="A30" s="19" t="s">
        <v>15</v>
      </c>
      <c r="B30" s="19" t="s">
        <v>16</v>
      </c>
      <c r="C30" s="18" t="s">
        <v>38</v>
      </c>
      <c r="D30" s="19"/>
      <c r="E30" s="19" t="s">
        <v>18</v>
      </c>
      <c r="F30" s="32">
        <f t="shared" si="2"/>
        <v>43694.035666666663</v>
      </c>
      <c r="G30" s="21">
        <v>18228.848999999998</v>
      </c>
      <c r="H30" s="21">
        <v>19457.243999999999</v>
      </c>
      <c r="I30" s="21">
        <v>46459.044000000002</v>
      </c>
      <c r="J30" s="21">
        <v>49215.368000000002</v>
      </c>
      <c r="K30" s="21">
        <v>36502.065999999999</v>
      </c>
      <c r="L30" s="21">
        <v>43704.421000000002</v>
      </c>
      <c r="M30" s="21">
        <v>38864.199000000001</v>
      </c>
      <c r="N30" s="21">
        <v>48513.487000000001</v>
      </c>
    </row>
    <row r="31" spans="1:14" x14ac:dyDescent="0.25">
      <c r="A31" s="19" t="s">
        <v>15</v>
      </c>
      <c r="B31" s="19" t="s">
        <v>16</v>
      </c>
      <c r="C31" s="18" t="s">
        <v>43</v>
      </c>
      <c r="D31" s="19"/>
      <c r="E31" s="19" t="s">
        <v>18</v>
      </c>
      <c r="F31" s="32">
        <f t="shared" si="2"/>
        <v>38535.146666666667</v>
      </c>
      <c r="G31" s="21">
        <v>2811.3</v>
      </c>
      <c r="H31" s="21">
        <v>8166.07</v>
      </c>
      <c r="I31" s="21">
        <v>20606.993999999999</v>
      </c>
      <c r="J31" s="21">
        <v>7922.7809999999999</v>
      </c>
      <c r="K31" s="21">
        <v>12172.242</v>
      </c>
      <c r="L31" s="21">
        <v>62528.837</v>
      </c>
      <c r="M31" s="21">
        <v>20697.322</v>
      </c>
      <c r="N31" s="21">
        <v>32379.280999999999</v>
      </c>
    </row>
    <row r="32" spans="1:14" x14ac:dyDescent="0.25">
      <c r="A32" s="19" t="s">
        <v>15</v>
      </c>
      <c r="B32" s="19" t="s">
        <v>16</v>
      </c>
      <c r="C32" s="18" t="s">
        <v>77</v>
      </c>
      <c r="D32" s="19"/>
      <c r="E32" s="19" t="s">
        <v>18</v>
      </c>
      <c r="F32" s="32">
        <f t="shared" si="2"/>
        <v>36157.431333333334</v>
      </c>
      <c r="G32" s="21">
        <v>27295.923999999999</v>
      </c>
      <c r="H32" s="21">
        <v>63544.093999999997</v>
      </c>
      <c r="I32" s="21">
        <v>35808.171999999999</v>
      </c>
      <c r="J32" s="21">
        <v>30494.197</v>
      </c>
      <c r="K32" s="21">
        <v>31823.128000000001</v>
      </c>
      <c r="L32" s="21">
        <v>32842.767999999996</v>
      </c>
      <c r="M32" s="21">
        <v>35050.415000000001</v>
      </c>
      <c r="N32" s="21">
        <v>40579.110999999997</v>
      </c>
    </row>
    <row r="33" spans="1:14" x14ac:dyDescent="0.25">
      <c r="A33" s="19" t="s">
        <v>15</v>
      </c>
      <c r="B33" s="19" t="s">
        <v>16</v>
      </c>
      <c r="C33" s="18" t="s">
        <v>44</v>
      </c>
      <c r="D33" s="19"/>
      <c r="E33" s="19" t="s">
        <v>18</v>
      </c>
      <c r="F33" s="32">
        <f t="shared" si="2"/>
        <v>31463.058000000001</v>
      </c>
      <c r="G33" s="21">
        <v>20383.363000000001</v>
      </c>
      <c r="H33" s="21">
        <v>48260.35</v>
      </c>
      <c r="I33" s="21">
        <v>20550.080999999998</v>
      </c>
      <c r="J33" s="21">
        <v>37957.957000000002</v>
      </c>
      <c r="K33" s="21">
        <v>28502.523000000001</v>
      </c>
      <c r="L33" s="21">
        <v>39927.071000000004</v>
      </c>
      <c r="M33" s="21">
        <v>26434.039000000001</v>
      </c>
      <c r="N33" s="21">
        <v>28028.063999999998</v>
      </c>
    </row>
    <row r="34" spans="1:14" x14ac:dyDescent="0.25">
      <c r="A34" s="19" t="s">
        <v>15</v>
      </c>
      <c r="B34" s="19" t="s">
        <v>16</v>
      </c>
      <c r="C34" s="18" t="s">
        <v>72</v>
      </c>
      <c r="D34" s="19"/>
      <c r="E34" s="19" t="s">
        <v>18</v>
      </c>
      <c r="F34" s="32">
        <f t="shared" si="2"/>
        <v>28901.389333333336</v>
      </c>
      <c r="G34" s="21">
        <v>190.24199999999999</v>
      </c>
      <c r="H34" s="21">
        <v>192.93700000000001</v>
      </c>
      <c r="I34" s="21">
        <v>10393.512000000001</v>
      </c>
      <c r="J34" s="21">
        <v>5481.6319999999996</v>
      </c>
      <c r="K34" s="21">
        <v>23608.937999999998</v>
      </c>
      <c r="L34" s="21">
        <v>37867.322</v>
      </c>
      <c r="M34" s="21">
        <v>30327.958999999999</v>
      </c>
      <c r="N34" s="21">
        <v>18508.886999999999</v>
      </c>
    </row>
    <row r="35" spans="1:14" x14ac:dyDescent="0.25">
      <c r="A35" s="19" t="s">
        <v>15</v>
      </c>
      <c r="B35" s="19" t="s">
        <v>16</v>
      </c>
      <c r="C35" s="18" t="s">
        <v>181</v>
      </c>
      <c r="D35" s="19"/>
      <c r="E35" s="19" t="s">
        <v>18</v>
      </c>
      <c r="F35" s="32">
        <f t="shared" si="2"/>
        <v>23834.938333333335</v>
      </c>
      <c r="G35" s="21">
        <v>56902.548000000003</v>
      </c>
      <c r="H35" s="21">
        <v>53314.853000000003</v>
      </c>
      <c r="I35" s="21">
        <v>34884.784</v>
      </c>
      <c r="J35" s="21">
        <v>27605.544999999998</v>
      </c>
      <c r="K35" s="21">
        <v>23227.413</v>
      </c>
      <c r="L35" s="21">
        <v>17644.046999999999</v>
      </c>
      <c r="M35" s="21">
        <v>19584.373</v>
      </c>
      <c r="N35" s="21">
        <v>34276.394999999997</v>
      </c>
    </row>
    <row r="36" spans="1:14" x14ac:dyDescent="0.25">
      <c r="A36" s="19" t="s">
        <v>15</v>
      </c>
      <c r="B36" s="19" t="s">
        <v>16</v>
      </c>
      <c r="C36" s="18" t="s">
        <v>271</v>
      </c>
      <c r="D36" s="19"/>
      <c r="E36" s="19" t="s">
        <v>18</v>
      </c>
      <c r="F36" s="32">
        <f t="shared" si="2"/>
        <v>23167.772666666668</v>
      </c>
      <c r="G36" s="21" t="s">
        <v>64</v>
      </c>
      <c r="H36" s="21" t="s">
        <v>64</v>
      </c>
      <c r="I36" s="21" t="s">
        <v>64</v>
      </c>
      <c r="J36" s="21" t="s">
        <v>64</v>
      </c>
      <c r="K36" s="21" t="s">
        <v>64</v>
      </c>
      <c r="L36" s="21" t="s">
        <v>64</v>
      </c>
      <c r="M36" s="21" t="s">
        <v>64</v>
      </c>
      <c r="N36" s="21">
        <v>69503.317999999999</v>
      </c>
    </row>
    <row r="37" spans="1:14" x14ac:dyDescent="0.25">
      <c r="A37" s="19" t="s">
        <v>15</v>
      </c>
      <c r="B37" s="19" t="s">
        <v>16</v>
      </c>
      <c r="C37" s="18" t="s">
        <v>32</v>
      </c>
      <c r="D37" s="19"/>
      <c r="E37" s="19" t="s">
        <v>18</v>
      </c>
      <c r="F37" s="32">
        <f t="shared" si="2"/>
        <v>22902.706666666665</v>
      </c>
      <c r="G37" s="21">
        <v>381.471</v>
      </c>
      <c r="H37" s="21">
        <v>382.28100000000001</v>
      </c>
      <c r="I37" s="21">
        <v>1911.6959999999999</v>
      </c>
      <c r="J37" s="21">
        <v>1177.5139999999999</v>
      </c>
      <c r="K37" s="21">
        <v>1970.377</v>
      </c>
      <c r="L37" s="21">
        <v>1807.047</v>
      </c>
      <c r="M37" s="21">
        <v>1845.085</v>
      </c>
      <c r="N37" s="21">
        <v>65055.987999999998</v>
      </c>
    </row>
    <row r="38" spans="1:14" x14ac:dyDescent="0.25">
      <c r="A38" s="19" t="s">
        <v>15</v>
      </c>
      <c r="B38" s="19" t="s">
        <v>16</v>
      </c>
      <c r="C38" s="18" t="s">
        <v>45</v>
      </c>
      <c r="D38" s="19"/>
      <c r="E38" s="19" t="s">
        <v>18</v>
      </c>
      <c r="F38" s="32">
        <f t="shared" si="2"/>
        <v>22651.684666666668</v>
      </c>
      <c r="G38" s="21">
        <v>7994.53</v>
      </c>
      <c r="H38" s="21">
        <v>7946.2960000000003</v>
      </c>
      <c r="I38" s="21">
        <v>25641.65</v>
      </c>
      <c r="J38" s="21">
        <v>22768.128000000001</v>
      </c>
      <c r="K38" s="21">
        <v>35753.561000000002</v>
      </c>
      <c r="L38" s="21">
        <v>49552.692000000003</v>
      </c>
      <c r="M38" s="21">
        <v>14613.962</v>
      </c>
      <c r="N38" s="21">
        <v>3788.4</v>
      </c>
    </row>
    <row r="39" spans="1:14" x14ac:dyDescent="0.25">
      <c r="A39" s="19" t="s">
        <v>15</v>
      </c>
      <c r="B39" s="19" t="s">
        <v>16</v>
      </c>
      <c r="C39" s="18" t="s">
        <v>36</v>
      </c>
      <c r="D39" s="19"/>
      <c r="E39" s="19" t="s">
        <v>18</v>
      </c>
      <c r="F39" s="32">
        <f t="shared" ref="F39:F70" si="3">SUM(L39:N39)/3</f>
        <v>20084.960999999999</v>
      </c>
      <c r="G39" s="21">
        <v>5320.6880000000001</v>
      </c>
      <c r="H39" s="21">
        <v>10989.808999999999</v>
      </c>
      <c r="I39" s="21">
        <v>10634.695</v>
      </c>
      <c r="J39" s="21">
        <v>14124.629000000001</v>
      </c>
      <c r="K39" s="21">
        <v>11577.955</v>
      </c>
      <c r="L39" s="21">
        <v>22230.573</v>
      </c>
      <c r="M39" s="21">
        <v>19397.300999999999</v>
      </c>
      <c r="N39" s="21">
        <v>18627.008999999998</v>
      </c>
    </row>
    <row r="40" spans="1:14" x14ac:dyDescent="0.25">
      <c r="A40" s="19" t="s">
        <v>15</v>
      </c>
      <c r="B40" s="19" t="s">
        <v>16</v>
      </c>
      <c r="C40" s="18" t="s">
        <v>34</v>
      </c>
      <c r="D40" s="19"/>
      <c r="E40" s="19" t="s">
        <v>18</v>
      </c>
      <c r="F40" s="32">
        <f t="shared" si="3"/>
        <v>15292.665333333332</v>
      </c>
      <c r="G40" s="21">
        <v>24543.595000000001</v>
      </c>
      <c r="H40" s="21">
        <v>7466.0360000000001</v>
      </c>
      <c r="I40" s="21">
        <v>10067.851000000001</v>
      </c>
      <c r="J40" s="21">
        <v>32896.754999999997</v>
      </c>
      <c r="K40" s="21">
        <v>10272.132</v>
      </c>
      <c r="L40" s="21">
        <v>14454.075000000001</v>
      </c>
      <c r="M40" s="21">
        <v>17012.798999999999</v>
      </c>
      <c r="N40" s="21">
        <v>14411.121999999999</v>
      </c>
    </row>
    <row r="41" spans="1:14" x14ac:dyDescent="0.25">
      <c r="A41" s="19" t="s">
        <v>15</v>
      </c>
      <c r="B41" s="19" t="s">
        <v>16</v>
      </c>
      <c r="C41" s="18" t="s">
        <v>58</v>
      </c>
      <c r="D41" s="19"/>
      <c r="E41" s="19" t="s">
        <v>18</v>
      </c>
      <c r="F41" s="32">
        <f t="shared" si="3"/>
        <v>15003.782666666666</v>
      </c>
      <c r="G41" s="21">
        <v>6725.4059999999999</v>
      </c>
      <c r="H41" s="21">
        <v>7436.6030000000001</v>
      </c>
      <c r="I41" s="21">
        <v>12973.184999999999</v>
      </c>
      <c r="J41" s="21">
        <v>13870.591</v>
      </c>
      <c r="K41" s="21">
        <v>12589.971</v>
      </c>
      <c r="L41" s="21">
        <v>15232.803</v>
      </c>
      <c r="M41" s="21">
        <v>9056.5920000000006</v>
      </c>
      <c r="N41" s="21">
        <v>20721.953000000001</v>
      </c>
    </row>
    <row r="42" spans="1:14" x14ac:dyDescent="0.25">
      <c r="A42" s="19" t="s">
        <v>15</v>
      </c>
      <c r="B42" s="19" t="s">
        <v>16</v>
      </c>
      <c r="C42" s="18" t="s">
        <v>59</v>
      </c>
      <c r="D42" s="19"/>
      <c r="E42" s="19" t="s">
        <v>18</v>
      </c>
      <c r="F42" s="32">
        <f t="shared" si="3"/>
        <v>14996.436333333333</v>
      </c>
      <c r="G42" s="21">
        <v>2803.6010000000001</v>
      </c>
      <c r="H42" s="21">
        <v>4748.07</v>
      </c>
      <c r="I42" s="21">
        <v>20666.661</v>
      </c>
      <c r="J42" s="21">
        <v>6446.5219999999999</v>
      </c>
      <c r="K42" s="21">
        <v>7706.4030000000002</v>
      </c>
      <c r="L42" s="21">
        <v>9578.7330000000002</v>
      </c>
      <c r="M42" s="21">
        <v>27651.182000000001</v>
      </c>
      <c r="N42" s="21">
        <v>7759.3940000000002</v>
      </c>
    </row>
    <row r="43" spans="1:14" x14ac:dyDescent="0.25">
      <c r="A43" s="19" t="s">
        <v>15</v>
      </c>
      <c r="B43" s="19" t="s">
        <v>16</v>
      </c>
      <c r="C43" s="18" t="s">
        <v>25</v>
      </c>
      <c r="D43" s="19"/>
      <c r="E43" s="19" t="s">
        <v>18</v>
      </c>
      <c r="F43" s="32">
        <f t="shared" si="3"/>
        <v>13610.616</v>
      </c>
      <c r="G43" s="21">
        <v>7630.4769999999999</v>
      </c>
      <c r="H43" s="21">
        <v>3544.973</v>
      </c>
      <c r="I43" s="21">
        <v>2421.0140000000001</v>
      </c>
      <c r="J43" s="21">
        <v>3856.5169999999998</v>
      </c>
      <c r="K43" s="21">
        <v>2262.8530000000001</v>
      </c>
      <c r="L43" s="21">
        <v>34361.373</v>
      </c>
      <c r="M43" s="21">
        <v>3730.3429999999998</v>
      </c>
      <c r="N43" s="21">
        <v>2740.1320000000001</v>
      </c>
    </row>
    <row r="44" spans="1:14" x14ac:dyDescent="0.25">
      <c r="A44" s="19" t="s">
        <v>15</v>
      </c>
      <c r="B44" s="19" t="s">
        <v>16</v>
      </c>
      <c r="C44" s="18" t="s">
        <v>144</v>
      </c>
      <c r="D44" s="19"/>
      <c r="E44" s="19" t="s">
        <v>18</v>
      </c>
      <c r="F44" s="32">
        <f t="shared" si="3"/>
        <v>11871.760999999999</v>
      </c>
      <c r="G44" s="21">
        <v>5.1349999999999998</v>
      </c>
      <c r="H44" s="21">
        <v>146.66</v>
      </c>
      <c r="I44" s="21">
        <v>206.48</v>
      </c>
      <c r="J44" s="21">
        <v>20253.106</v>
      </c>
      <c r="K44" s="21">
        <v>44285.764999999999</v>
      </c>
      <c r="L44" s="21">
        <v>18426.621999999999</v>
      </c>
      <c r="M44" s="21">
        <v>17188.661</v>
      </c>
      <c r="N44" s="21" t="s">
        <v>64</v>
      </c>
    </row>
    <row r="45" spans="1:14" x14ac:dyDescent="0.25">
      <c r="A45" s="19" t="s">
        <v>15</v>
      </c>
      <c r="B45" s="19" t="s">
        <v>16</v>
      </c>
      <c r="C45" s="18" t="s">
        <v>119</v>
      </c>
      <c r="D45" s="19"/>
      <c r="E45" s="19" t="s">
        <v>18</v>
      </c>
      <c r="F45" s="32">
        <f t="shared" si="3"/>
        <v>10948.945666666667</v>
      </c>
      <c r="G45" s="21">
        <v>8461.4840000000004</v>
      </c>
      <c r="H45" s="21">
        <v>14758.652</v>
      </c>
      <c r="I45" s="21">
        <v>12993.64</v>
      </c>
      <c r="J45" s="21">
        <v>13306.288</v>
      </c>
      <c r="K45" s="21">
        <v>21959.197</v>
      </c>
      <c r="L45" s="21">
        <v>8350.8909999999996</v>
      </c>
      <c r="M45" s="21">
        <v>13322.191000000001</v>
      </c>
      <c r="N45" s="21">
        <v>11173.754999999999</v>
      </c>
    </row>
    <row r="46" spans="1:14" x14ac:dyDescent="0.25">
      <c r="A46" s="19" t="s">
        <v>15</v>
      </c>
      <c r="B46" s="19" t="s">
        <v>16</v>
      </c>
      <c r="C46" s="18" t="s">
        <v>62</v>
      </c>
      <c r="D46" s="19"/>
      <c r="E46" s="19" t="s">
        <v>18</v>
      </c>
      <c r="F46" s="32">
        <f t="shared" si="3"/>
        <v>8675.5483333333341</v>
      </c>
      <c r="G46" s="21">
        <v>5670.97</v>
      </c>
      <c r="H46" s="21">
        <v>3936.0039999999999</v>
      </c>
      <c r="I46" s="21">
        <v>10281.797</v>
      </c>
      <c r="J46" s="21">
        <v>8444.23</v>
      </c>
      <c r="K46" s="21">
        <v>6762.0309999999999</v>
      </c>
      <c r="L46" s="21">
        <v>4229.4589999999998</v>
      </c>
      <c r="M46" s="21">
        <v>6414.2250000000004</v>
      </c>
      <c r="N46" s="21">
        <v>15382.960999999999</v>
      </c>
    </row>
    <row r="47" spans="1:14" x14ac:dyDescent="0.25">
      <c r="A47" s="19" t="s">
        <v>15</v>
      </c>
      <c r="B47" s="19" t="s">
        <v>16</v>
      </c>
      <c r="C47" s="18" t="s">
        <v>22</v>
      </c>
      <c r="D47" s="19"/>
      <c r="E47" s="19" t="s">
        <v>18</v>
      </c>
      <c r="F47" s="32">
        <f t="shared" si="3"/>
        <v>7795.4990000000007</v>
      </c>
      <c r="G47" s="21">
        <v>22054.841</v>
      </c>
      <c r="H47" s="21">
        <v>22791.634999999998</v>
      </c>
      <c r="I47" s="21">
        <v>6343.47</v>
      </c>
      <c r="J47" s="21">
        <v>20773.603999999999</v>
      </c>
      <c r="K47" s="21">
        <v>10303.342000000001</v>
      </c>
      <c r="L47" s="21">
        <v>9221.2900000000009</v>
      </c>
      <c r="M47" s="21">
        <v>7585.357</v>
      </c>
      <c r="N47" s="21">
        <v>6579.85</v>
      </c>
    </row>
    <row r="48" spans="1:14" x14ac:dyDescent="0.25">
      <c r="A48" s="19" t="s">
        <v>15</v>
      </c>
      <c r="B48" s="19" t="s">
        <v>16</v>
      </c>
      <c r="C48" s="18" t="s">
        <v>124</v>
      </c>
      <c r="D48" s="19"/>
      <c r="E48" s="19" t="s">
        <v>18</v>
      </c>
      <c r="F48" s="32">
        <f t="shared" si="3"/>
        <v>6264.1480000000001</v>
      </c>
      <c r="G48" s="21">
        <v>148.12200000000001</v>
      </c>
      <c r="H48" s="21" t="s">
        <v>64</v>
      </c>
      <c r="I48" s="21">
        <v>49.521000000000001</v>
      </c>
      <c r="J48" s="21">
        <v>1599.962</v>
      </c>
      <c r="K48" s="21">
        <v>44.404000000000003</v>
      </c>
      <c r="L48" s="21">
        <v>19.033000000000001</v>
      </c>
      <c r="M48" s="21">
        <v>48.061999999999998</v>
      </c>
      <c r="N48" s="21">
        <v>18725.348999999998</v>
      </c>
    </row>
    <row r="49" spans="1:14" x14ac:dyDescent="0.25">
      <c r="A49" s="19" t="s">
        <v>15</v>
      </c>
      <c r="B49" s="19" t="s">
        <v>16</v>
      </c>
      <c r="C49" s="18" t="s">
        <v>54</v>
      </c>
      <c r="D49" s="19"/>
      <c r="E49" s="19" t="s">
        <v>18</v>
      </c>
      <c r="F49" s="32">
        <f t="shared" si="3"/>
        <v>5805.9883333333337</v>
      </c>
      <c r="G49" s="21">
        <v>654.17100000000005</v>
      </c>
      <c r="H49" s="21">
        <v>3191.8609999999999</v>
      </c>
      <c r="I49" s="21">
        <v>3212.9009999999998</v>
      </c>
      <c r="J49" s="21">
        <v>2546.8710000000001</v>
      </c>
      <c r="K49" s="21">
        <v>3345.585</v>
      </c>
      <c r="L49" s="21">
        <v>4822.9430000000002</v>
      </c>
      <c r="M49" s="21">
        <v>4741.6610000000001</v>
      </c>
      <c r="N49" s="21">
        <v>7853.3609999999999</v>
      </c>
    </row>
    <row r="50" spans="1:14" x14ac:dyDescent="0.25">
      <c r="A50" s="19" t="s">
        <v>15</v>
      </c>
      <c r="B50" s="19" t="s">
        <v>16</v>
      </c>
      <c r="C50" s="18" t="s">
        <v>57</v>
      </c>
      <c r="D50" s="19"/>
      <c r="E50" s="19" t="s">
        <v>18</v>
      </c>
      <c r="F50" s="32">
        <f t="shared" si="3"/>
        <v>5686.6206666666667</v>
      </c>
      <c r="G50" s="21">
        <v>1531.5429999999999</v>
      </c>
      <c r="H50" s="21">
        <v>2747.078</v>
      </c>
      <c r="I50" s="21">
        <v>8097.2160000000003</v>
      </c>
      <c r="J50" s="21">
        <v>761.30100000000004</v>
      </c>
      <c r="K50" s="21">
        <v>7919.8829999999998</v>
      </c>
      <c r="L50" s="21">
        <v>6608.5140000000001</v>
      </c>
      <c r="M50" s="21">
        <v>3470.0340000000001</v>
      </c>
      <c r="N50" s="21">
        <v>6981.3140000000003</v>
      </c>
    </row>
    <row r="51" spans="1:14" x14ac:dyDescent="0.25">
      <c r="A51" s="19" t="s">
        <v>15</v>
      </c>
      <c r="B51" s="19" t="s">
        <v>16</v>
      </c>
      <c r="C51" s="18" t="s">
        <v>163</v>
      </c>
      <c r="D51" s="19"/>
      <c r="E51" s="19" t="s">
        <v>18</v>
      </c>
      <c r="F51" s="32">
        <f t="shared" si="3"/>
        <v>5508.6663333333336</v>
      </c>
      <c r="G51" s="21" t="s">
        <v>64</v>
      </c>
      <c r="H51" s="21">
        <v>73.727000000000004</v>
      </c>
      <c r="I51" s="21">
        <v>21.646999999999998</v>
      </c>
      <c r="J51" s="21">
        <v>74.569999999999993</v>
      </c>
      <c r="K51" s="21">
        <v>2.004</v>
      </c>
      <c r="L51" s="21" t="s">
        <v>64</v>
      </c>
      <c r="M51" s="21" t="s">
        <v>64</v>
      </c>
      <c r="N51" s="21">
        <v>16525.999</v>
      </c>
    </row>
    <row r="52" spans="1:14" x14ac:dyDescent="0.25">
      <c r="A52" s="19" t="s">
        <v>15</v>
      </c>
      <c r="B52" s="19" t="s">
        <v>16</v>
      </c>
      <c r="C52" s="18" t="s">
        <v>41</v>
      </c>
      <c r="D52" s="19"/>
      <c r="E52" s="19" t="s">
        <v>18</v>
      </c>
      <c r="F52" s="32">
        <f t="shared" si="3"/>
        <v>4879.4066666666668</v>
      </c>
      <c r="G52" s="21">
        <v>33.023000000000003</v>
      </c>
      <c r="H52" s="21" t="s">
        <v>64</v>
      </c>
      <c r="I52" s="21" t="s">
        <v>64</v>
      </c>
      <c r="J52" s="21">
        <v>77.188999999999993</v>
      </c>
      <c r="K52" s="21" t="s">
        <v>64</v>
      </c>
      <c r="L52" s="21" t="s">
        <v>64</v>
      </c>
      <c r="M52" s="21">
        <v>14638.22</v>
      </c>
      <c r="N52" s="21" t="s">
        <v>64</v>
      </c>
    </row>
    <row r="53" spans="1:14" x14ac:dyDescent="0.25">
      <c r="A53" s="19" t="s">
        <v>15</v>
      </c>
      <c r="B53" s="19" t="s">
        <v>16</v>
      </c>
      <c r="C53" s="18" t="s">
        <v>198</v>
      </c>
      <c r="D53" s="19"/>
      <c r="E53" s="19" t="s">
        <v>18</v>
      </c>
      <c r="F53" s="32">
        <f t="shared" si="3"/>
        <v>4296.1729999999998</v>
      </c>
      <c r="G53" s="21">
        <v>997.42499999999995</v>
      </c>
      <c r="H53" s="21">
        <v>2118.5309999999999</v>
      </c>
      <c r="I53" s="21">
        <v>1597.9059999999999</v>
      </c>
      <c r="J53" s="21">
        <v>3442.9450000000002</v>
      </c>
      <c r="K53" s="21">
        <v>2847.5639999999999</v>
      </c>
      <c r="L53" s="21">
        <v>3064.7150000000001</v>
      </c>
      <c r="M53" s="21">
        <v>7036.8320000000003</v>
      </c>
      <c r="N53" s="21">
        <v>2786.9720000000002</v>
      </c>
    </row>
    <row r="54" spans="1:14" x14ac:dyDescent="0.25">
      <c r="A54" s="19" t="s">
        <v>15</v>
      </c>
      <c r="B54" s="19" t="s">
        <v>16</v>
      </c>
      <c r="C54" s="18" t="s">
        <v>69</v>
      </c>
      <c r="D54" s="19"/>
      <c r="E54" s="19" t="s">
        <v>18</v>
      </c>
      <c r="F54" s="32">
        <f t="shared" si="3"/>
        <v>3810.7813333333329</v>
      </c>
      <c r="G54" s="21">
        <v>464.04300000000001</v>
      </c>
      <c r="H54" s="21">
        <v>288.84699999999998</v>
      </c>
      <c r="I54" s="21">
        <v>1137.711</v>
      </c>
      <c r="J54" s="21">
        <v>2467.8530000000001</v>
      </c>
      <c r="K54" s="21">
        <v>1236.645</v>
      </c>
      <c r="L54" s="21">
        <v>7167.0140000000001</v>
      </c>
      <c r="M54" s="21">
        <v>1561.636</v>
      </c>
      <c r="N54" s="21">
        <v>2703.694</v>
      </c>
    </row>
    <row r="55" spans="1:14" x14ac:dyDescent="0.25">
      <c r="A55" s="19" t="s">
        <v>15</v>
      </c>
      <c r="B55" s="19" t="s">
        <v>16</v>
      </c>
      <c r="C55" s="18" t="s">
        <v>49</v>
      </c>
      <c r="D55" s="19"/>
      <c r="E55" s="19" t="s">
        <v>18</v>
      </c>
      <c r="F55" s="32">
        <f t="shared" si="3"/>
        <v>3806.8429999999994</v>
      </c>
      <c r="G55" s="21">
        <v>2486.9079999999999</v>
      </c>
      <c r="H55" s="21">
        <v>9922.4130000000005</v>
      </c>
      <c r="I55" s="21">
        <v>877.34900000000005</v>
      </c>
      <c r="J55" s="21">
        <v>318.65499999999997</v>
      </c>
      <c r="K55" s="21">
        <v>436.50099999999998</v>
      </c>
      <c r="L55" s="21">
        <v>8998.7459999999992</v>
      </c>
      <c r="M55" s="21">
        <v>1796.653</v>
      </c>
      <c r="N55" s="21">
        <v>625.13</v>
      </c>
    </row>
    <row r="56" spans="1:14" x14ac:dyDescent="0.25">
      <c r="A56" s="19" t="s">
        <v>15</v>
      </c>
      <c r="B56" s="19" t="s">
        <v>16</v>
      </c>
      <c r="C56" s="18" t="s">
        <v>51</v>
      </c>
      <c r="D56" s="19"/>
      <c r="E56" s="19" t="s">
        <v>18</v>
      </c>
      <c r="F56" s="32">
        <f t="shared" si="3"/>
        <v>3667.1889999999999</v>
      </c>
      <c r="G56" s="21">
        <v>270.02699999999999</v>
      </c>
      <c r="H56" s="21">
        <v>1560.287</v>
      </c>
      <c r="I56" s="21">
        <v>2030.595</v>
      </c>
      <c r="J56" s="21">
        <v>2802.748</v>
      </c>
      <c r="K56" s="21">
        <v>4909.9129999999996</v>
      </c>
      <c r="L56" s="21">
        <v>4315.3159999999998</v>
      </c>
      <c r="M56" s="21">
        <v>3047.241</v>
      </c>
      <c r="N56" s="21">
        <v>3639.01</v>
      </c>
    </row>
    <row r="57" spans="1:14" x14ac:dyDescent="0.25">
      <c r="A57" s="19" t="s">
        <v>15</v>
      </c>
      <c r="B57" s="19" t="s">
        <v>16</v>
      </c>
      <c r="C57" s="18" t="s">
        <v>61</v>
      </c>
      <c r="D57" s="19"/>
      <c r="E57" s="19" t="s">
        <v>18</v>
      </c>
      <c r="F57" s="32">
        <f t="shared" si="3"/>
        <v>2736.5589999999997</v>
      </c>
      <c r="G57" s="21">
        <v>10620.252</v>
      </c>
      <c r="H57" s="21">
        <v>3492.8359999999998</v>
      </c>
      <c r="I57" s="21">
        <v>3958.6350000000002</v>
      </c>
      <c r="J57" s="21">
        <v>4496.6400000000003</v>
      </c>
      <c r="K57" s="21">
        <v>2663.7060000000001</v>
      </c>
      <c r="L57" s="21">
        <v>2787.0140000000001</v>
      </c>
      <c r="M57" s="21">
        <v>2463.799</v>
      </c>
      <c r="N57" s="21">
        <v>2958.864</v>
      </c>
    </row>
    <row r="58" spans="1:14" x14ac:dyDescent="0.25">
      <c r="A58" s="19" t="s">
        <v>15</v>
      </c>
      <c r="B58" s="19" t="s">
        <v>16</v>
      </c>
      <c r="C58" s="18" t="s">
        <v>60</v>
      </c>
      <c r="D58" s="19"/>
      <c r="E58" s="19" t="s">
        <v>18</v>
      </c>
      <c r="F58" s="32">
        <f t="shared" si="3"/>
        <v>2199.33</v>
      </c>
      <c r="G58" s="21">
        <v>523.37400000000002</v>
      </c>
      <c r="H58" s="21">
        <v>403.274</v>
      </c>
      <c r="I58" s="21">
        <v>1447.307</v>
      </c>
      <c r="J58" s="21">
        <v>2302.77</v>
      </c>
      <c r="K58" s="21">
        <v>1901.617</v>
      </c>
      <c r="L58" s="21">
        <v>2640.4839999999999</v>
      </c>
      <c r="M58" s="21">
        <v>1889.4349999999999</v>
      </c>
      <c r="N58" s="21">
        <v>2068.0709999999999</v>
      </c>
    </row>
    <row r="59" spans="1:14" x14ac:dyDescent="0.25">
      <c r="A59" s="19" t="s">
        <v>15</v>
      </c>
      <c r="B59" s="19" t="s">
        <v>16</v>
      </c>
      <c r="C59" s="18" t="s">
        <v>81</v>
      </c>
      <c r="D59" s="19"/>
      <c r="E59" s="19" t="s">
        <v>18</v>
      </c>
      <c r="F59" s="32">
        <f t="shared" si="3"/>
        <v>2152.741</v>
      </c>
      <c r="G59" s="21">
        <v>15.377000000000001</v>
      </c>
      <c r="H59" s="21">
        <v>21.907</v>
      </c>
      <c r="I59" s="21">
        <v>3.1E-2</v>
      </c>
      <c r="J59" s="21">
        <v>132.26499999999999</v>
      </c>
      <c r="K59" s="21">
        <v>50.726999999999997</v>
      </c>
      <c r="L59" s="21">
        <v>592.16700000000003</v>
      </c>
      <c r="M59" s="21">
        <v>3219.634</v>
      </c>
      <c r="N59" s="21">
        <v>2646.422</v>
      </c>
    </row>
    <row r="60" spans="1:14" x14ac:dyDescent="0.25">
      <c r="A60" s="19" t="s">
        <v>15</v>
      </c>
      <c r="B60" s="19" t="s">
        <v>16</v>
      </c>
      <c r="C60" s="18" t="s">
        <v>79</v>
      </c>
      <c r="D60" s="19"/>
      <c r="E60" s="19" t="s">
        <v>18</v>
      </c>
      <c r="F60" s="32">
        <f t="shared" si="3"/>
        <v>2041.4793333333337</v>
      </c>
      <c r="G60" s="21">
        <v>2.9350000000000001</v>
      </c>
      <c r="H60" s="21">
        <v>92.481999999999999</v>
      </c>
      <c r="I60" s="21">
        <v>130.35300000000001</v>
      </c>
      <c r="J60" s="21">
        <v>17.891999999999999</v>
      </c>
      <c r="K60" s="21">
        <v>64.277000000000001</v>
      </c>
      <c r="L60" s="21">
        <v>43.024000000000001</v>
      </c>
      <c r="M60" s="21">
        <v>5846.0240000000003</v>
      </c>
      <c r="N60" s="21">
        <v>235.39</v>
      </c>
    </row>
    <row r="61" spans="1:14" x14ac:dyDescent="0.25">
      <c r="A61" s="19" t="s">
        <v>15</v>
      </c>
      <c r="B61" s="19" t="s">
        <v>16</v>
      </c>
      <c r="C61" s="18" t="s">
        <v>75</v>
      </c>
      <c r="D61" s="19"/>
      <c r="E61" s="19" t="s">
        <v>18</v>
      </c>
      <c r="F61" s="32">
        <f t="shared" si="3"/>
        <v>2029.2579999999998</v>
      </c>
      <c r="G61" s="21">
        <v>77.954999999999998</v>
      </c>
      <c r="H61" s="21">
        <v>247.82499999999999</v>
      </c>
      <c r="I61" s="21">
        <v>972.72299999999996</v>
      </c>
      <c r="J61" s="21">
        <v>5.1999999999999998E-2</v>
      </c>
      <c r="K61" s="21" t="s">
        <v>64</v>
      </c>
      <c r="L61" s="21">
        <v>1029.248</v>
      </c>
      <c r="M61" s="21">
        <v>65.561999999999998</v>
      </c>
      <c r="N61" s="21">
        <v>4992.9639999999999</v>
      </c>
    </row>
    <row r="62" spans="1:14" x14ac:dyDescent="0.25">
      <c r="A62" s="19" t="s">
        <v>15</v>
      </c>
      <c r="B62" s="19" t="s">
        <v>16</v>
      </c>
      <c r="C62" s="18" t="s">
        <v>55</v>
      </c>
      <c r="D62" s="19"/>
      <c r="E62" s="19" t="s">
        <v>18</v>
      </c>
      <c r="F62" s="32">
        <f t="shared" si="3"/>
        <v>2028.0776666666668</v>
      </c>
      <c r="G62" s="21">
        <v>827.66700000000003</v>
      </c>
      <c r="H62" s="21">
        <v>874.37300000000005</v>
      </c>
      <c r="I62" s="21">
        <v>607.70699999999999</v>
      </c>
      <c r="J62" s="21">
        <v>1362.2349999999999</v>
      </c>
      <c r="K62" s="21">
        <v>1324.22</v>
      </c>
      <c r="L62" s="21">
        <v>1395.346</v>
      </c>
      <c r="M62" s="21">
        <v>1742.232</v>
      </c>
      <c r="N62" s="21">
        <v>2946.6550000000002</v>
      </c>
    </row>
    <row r="63" spans="1:14" x14ac:dyDescent="0.25">
      <c r="A63" s="19" t="s">
        <v>15</v>
      </c>
      <c r="B63" s="19" t="s">
        <v>16</v>
      </c>
      <c r="C63" s="18" t="s">
        <v>101</v>
      </c>
      <c r="D63" s="19"/>
      <c r="E63" s="19" t="s">
        <v>18</v>
      </c>
      <c r="F63" s="32">
        <f t="shared" si="3"/>
        <v>1901.4786666666666</v>
      </c>
      <c r="G63" s="21">
        <v>25.533000000000001</v>
      </c>
      <c r="H63" s="21">
        <v>45.97</v>
      </c>
      <c r="I63" s="21">
        <v>598.68499999999995</v>
      </c>
      <c r="J63" s="21">
        <v>2034.587</v>
      </c>
      <c r="K63" s="21">
        <v>1853.645</v>
      </c>
      <c r="L63" s="21">
        <v>809.79200000000003</v>
      </c>
      <c r="M63" s="21">
        <v>3281.7669999999998</v>
      </c>
      <c r="N63" s="21">
        <v>1612.877</v>
      </c>
    </row>
    <row r="64" spans="1:14" x14ac:dyDescent="0.25">
      <c r="A64" s="19" t="s">
        <v>15</v>
      </c>
      <c r="B64" s="19" t="s">
        <v>16</v>
      </c>
      <c r="C64" s="18" t="s">
        <v>52</v>
      </c>
      <c r="D64" s="19"/>
      <c r="E64" s="19" t="s">
        <v>18</v>
      </c>
      <c r="F64" s="32">
        <f t="shared" si="3"/>
        <v>1259.7793333333332</v>
      </c>
      <c r="G64" s="21">
        <v>375.97899999999998</v>
      </c>
      <c r="H64" s="21">
        <v>239.47300000000001</v>
      </c>
      <c r="I64" s="21">
        <v>374.97</v>
      </c>
      <c r="J64" s="21">
        <v>456.86200000000002</v>
      </c>
      <c r="K64" s="21">
        <v>1041.5519999999999</v>
      </c>
      <c r="L64" s="21">
        <v>290.59399999999999</v>
      </c>
      <c r="M64" s="21">
        <v>712.42700000000002</v>
      </c>
      <c r="N64" s="21">
        <v>2776.317</v>
      </c>
    </row>
    <row r="65" spans="1:14" x14ac:dyDescent="0.25">
      <c r="A65" s="19" t="s">
        <v>15</v>
      </c>
      <c r="B65" s="19" t="s">
        <v>16</v>
      </c>
      <c r="C65" s="18" t="s">
        <v>89</v>
      </c>
      <c r="D65" s="19"/>
      <c r="E65" s="19" t="s">
        <v>18</v>
      </c>
      <c r="F65" s="32">
        <f t="shared" si="3"/>
        <v>1155.2506666666666</v>
      </c>
      <c r="G65" s="21">
        <v>2106.6669999999999</v>
      </c>
      <c r="H65" s="21">
        <v>1112.498</v>
      </c>
      <c r="I65" s="21">
        <v>1215.4369999999999</v>
      </c>
      <c r="J65" s="21">
        <v>1002.0839999999999</v>
      </c>
      <c r="K65" s="21">
        <v>1812.9179999999999</v>
      </c>
      <c r="L65" s="21">
        <v>1079.4459999999999</v>
      </c>
      <c r="M65" s="21">
        <v>613.85299999999995</v>
      </c>
      <c r="N65" s="21">
        <v>1772.453</v>
      </c>
    </row>
    <row r="66" spans="1:14" x14ac:dyDescent="0.25">
      <c r="A66" s="19" t="s">
        <v>15</v>
      </c>
      <c r="B66" s="19" t="s">
        <v>16</v>
      </c>
      <c r="C66" s="18" t="s">
        <v>103</v>
      </c>
      <c r="D66" s="19"/>
      <c r="E66" s="19" t="s">
        <v>18</v>
      </c>
      <c r="F66" s="32">
        <f t="shared" si="3"/>
        <v>1108.8136666666667</v>
      </c>
      <c r="G66" s="21">
        <v>1028.826</v>
      </c>
      <c r="H66" s="21">
        <v>437.71</v>
      </c>
      <c r="I66" s="21">
        <v>4206.2299999999996</v>
      </c>
      <c r="J66" s="21">
        <v>6192.9380000000001</v>
      </c>
      <c r="K66" s="21">
        <v>2871.15</v>
      </c>
      <c r="L66" s="21">
        <v>1123.694</v>
      </c>
      <c r="M66" s="21">
        <v>603.45000000000005</v>
      </c>
      <c r="N66" s="21">
        <v>1599.297</v>
      </c>
    </row>
    <row r="67" spans="1:14" x14ac:dyDescent="0.25">
      <c r="A67" s="19" t="s">
        <v>15</v>
      </c>
      <c r="B67" s="19" t="s">
        <v>16</v>
      </c>
      <c r="C67" s="18" t="s">
        <v>76</v>
      </c>
      <c r="D67" s="19"/>
      <c r="E67" s="19" t="s">
        <v>18</v>
      </c>
      <c r="F67" s="32">
        <f t="shared" si="3"/>
        <v>840.15700000000004</v>
      </c>
      <c r="G67" s="21">
        <v>369.31599999999997</v>
      </c>
      <c r="H67" s="21">
        <v>368.346</v>
      </c>
      <c r="I67" s="21">
        <v>814.32799999999997</v>
      </c>
      <c r="J67" s="21">
        <v>74.89</v>
      </c>
      <c r="K67" s="21">
        <v>636.34400000000005</v>
      </c>
      <c r="L67" s="21">
        <v>1799.3810000000001</v>
      </c>
      <c r="M67" s="21">
        <v>358.69799999999998</v>
      </c>
      <c r="N67" s="21">
        <v>362.392</v>
      </c>
    </row>
    <row r="68" spans="1:14" x14ac:dyDescent="0.25">
      <c r="A68" s="19" t="s">
        <v>15</v>
      </c>
      <c r="B68" s="19" t="s">
        <v>16</v>
      </c>
      <c r="C68" s="18" t="s">
        <v>120</v>
      </c>
      <c r="D68" s="19"/>
      <c r="E68" s="19" t="s">
        <v>18</v>
      </c>
      <c r="F68" s="32">
        <f t="shared" si="3"/>
        <v>794.02266666666674</v>
      </c>
      <c r="G68" s="21">
        <v>227.81399999999999</v>
      </c>
      <c r="H68" s="21">
        <v>447.09100000000001</v>
      </c>
      <c r="I68" s="21">
        <v>407.149</v>
      </c>
      <c r="J68" s="21">
        <v>175.221</v>
      </c>
      <c r="K68" s="21">
        <v>664.24900000000002</v>
      </c>
      <c r="L68" s="21">
        <v>1103.404</v>
      </c>
      <c r="M68" s="21">
        <v>381.39299999999997</v>
      </c>
      <c r="N68" s="21">
        <v>897.27099999999996</v>
      </c>
    </row>
    <row r="69" spans="1:14" x14ac:dyDescent="0.25">
      <c r="A69" s="19" t="s">
        <v>15</v>
      </c>
      <c r="B69" s="19" t="s">
        <v>16</v>
      </c>
      <c r="C69" s="18" t="s">
        <v>122</v>
      </c>
      <c r="D69" s="19"/>
      <c r="E69" s="19" t="s">
        <v>18</v>
      </c>
      <c r="F69" s="32">
        <f t="shared" si="3"/>
        <v>774.029</v>
      </c>
      <c r="G69" s="21">
        <v>1975.597</v>
      </c>
      <c r="H69" s="21">
        <v>274.29300000000001</v>
      </c>
      <c r="I69" s="21">
        <v>1221.3240000000001</v>
      </c>
      <c r="J69" s="21">
        <v>354.03</v>
      </c>
      <c r="K69" s="21">
        <v>594.28200000000004</v>
      </c>
      <c r="L69" s="21">
        <v>8.4499999999999993</v>
      </c>
      <c r="M69" s="21">
        <v>2078.259</v>
      </c>
      <c r="N69" s="21">
        <v>235.37799999999999</v>
      </c>
    </row>
    <row r="70" spans="1:14" x14ac:dyDescent="0.25">
      <c r="A70" s="19" t="s">
        <v>15</v>
      </c>
      <c r="B70" s="19" t="s">
        <v>16</v>
      </c>
      <c r="C70" s="18" t="s">
        <v>168</v>
      </c>
      <c r="D70" s="19"/>
      <c r="E70" s="19" t="s">
        <v>18</v>
      </c>
      <c r="F70" s="32">
        <f t="shared" si="3"/>
        <v>684.50566666666657</v>
      </c>
      <c r="G70" s="21">
        <v>338.65199999999999</v>
      </c>
      <c r="H70" s="21">
        <v>480.69400000000002</v>
      </c>
      <c r="I70" s="21">
        <v>335.52199999999999</v>
      </c>
      <c r="J70" s="21">
        <v>962.95</v>
      </c>
      <c r="K70" s="21">
        <v>1818.91</v>
      </c>
      <c r="L70" s="21">
        <v>505.642</v>
      </c>
      <c r="M70" s="21">
        <v>520.36900000000003</v>
      </c>
      <c r="N70" s="21">
        <v>1027.5060000000001</v>
      </c>
    </row>
    <row r="71" spans="1:14" x14ac:dyDescent="0.25">
      <c r="A71" s="19" t="s">
        <v>15</v>
      </c>
      <c r="B71" s="19" t="s">
        <v>16</v>
      </c>
      <c r="C71" s="18" t="s">
        <v>71</v>
      </c>
      <c r="D71" s="19"/>
      <c r="E71" s="19" t="s">
        <v>18</v>
      </c>
      <c r="F71" s="32">
        <f t="shared" ref="F71:F102" si="4">SUM(L71:N71)/3</f>
        <v>653.19166666666661</v>
      </c>
      <c r="G71" s="21">
        <v>2206.4560000000001</v>
      </c>
      <c r="H71" s="21">
        <v>258.39299999999997</v>
      </c>
      <c r="I71" s="21">
        <v>231.21799999999999</v>
      </c>
      <c r="J71" s="21">
        <v>426.892</v>
      </c>
      <c r="K71" s="21">
        <v>603.92899999999997</v>
      </c>
      <c r="L71" s="21">
        <v>1154.2909999999999</v>
      </c>
      <c r="M71" s="21">
        <v>420.279</v>
      </c>
      <c r="N71" s="21">
        <v>385.005</v>
      </c>
    </row>
    <row r="72" spans="1:14" x14ac:dyDescent="0.25">
      <c r="A72" s="19" t="s">
        <v>15</v>
      </c>
      <c r="B72" s="19" t="s">
        <v>16</v>
      </c>
      <c r="C72" s="18" t="s">
        <v>146</v>
      </c>
      <c r="D72" s="19"/>
      <c r="E72" s="19" t="s">
        <v>18</v>
      </c>
      <c r="F72" s="32">
        <f t="shared" si="4"/>
        <v>563.78866666666659</v>
      </c>
      <c r="G72" s="21">
        <v>87.59</v>
      </c>
      <c r="H72" s="21">
        <v>163.82</v>
      </c>
      <c r="I72" s="21">
        <v>1640.5719999999999</v>
      </c>
      <c r="J72" s="21">
        <v>37.622999999999998</v>
      </c>
      <c r="K72" s="21">
        <v>181.66200000000001</v>
      </c>
      <c r="L72" s="21">
        <v>1308.5139999999999</v>
      </c>
      <c r="M72" s="21">
        <v>170.50299999999999</v>
      </c>
      <c r="N72" s="21">
        <v>212.34899999999999</v>
      </c>
    </row>
    <row r="73" spans="1:14" x14ac:dyDescent="0.25">
      <c r="A73" s="19" t="s">
        <v>15</v>
      </c>
      <c r="B73" s="19" t="s">
        <v>16</v>
      </c>
      <c r="C73" s="18" t="s">
        <v>109</v>
      </c>
      <c r="D73" s="19"/>
      <c r="E73" s="19" t="s">
        <v>18</v>
      </c>
      <c r="F73" s="32">
        <f t="shared" si="4"/>
        <v>479.13200000000001</v>
      </c>
      <c r="G73" s="21">
        <v>139.566</v>
      </c>
      <c r="H73" s="21">
        <v>41.530999999999999</v>
      </c>
      <c r="I73" s="21">
        <v>8.1660000000000004</v>
      </c>
      <c r="J73" s="21">
        <v>604.76499999999999</v>
      </c>
      <c r="K73" s="21">
        <v>456.22800000000001</v>
      </c>
      <c r="L73" s="21">
        <v>306.12700000000001</v>
      </c>
      <c r="M73" s="21">
        <v>1126.877</v>
      </c>
      <c r="N73" s="21">
        <v>4.3920000000000003</v>
      </c>
    </row>
    <row r="74" spans="1:14" x14ac:dyDescent="0.25">
      <c r="A74" s="19" t="s">
        <v>15</v>
      </c>
      <c r="B74" s="19" t="s">
        <v>16</v>
      </c>
      <c r="C74" s="18" t="s">
        <v>93</v>
      </c>
      <c r="D74" s="19"/>
      <c r="E74" s="19" t="s">
        <v>18</v>
      </c>
      <c r="F74" s="32">
        <f t="shared" si="4"/>
        <v>461.92766666666665</v>
      </c>
      <c r="G74" s="21" t="s">
        <v>64</v>
      </c>
      <c r="H74" s="21" t="s">
        <v>64</v>
      </c>
      <c r="I74" s="21">
        <v>3.6890000000000001</v>
      </c>
      <c r="J74" s="21">
        <v>6979.1869999999999</v>
      </c>
      <c r="K74" s="21">
        <v>471.61900000000003</v>
      </c>
      <c r="L74" s="21" t="s">
        <v>64</v>
      </c>
      <c r="M74" s="21">
        <v>1385.7829999999999</v>
      </c>
      <c r="N74" s="21" t="s">
        <v>64</v>
      </c>
    </row>
    <row r="75" spans="1:14" x14ac:dyDescent="0.25">
      <c r="A75" s="19" t="s">
        <v>15</v>
      </c>
      <c r="B75" s="19" t="s">
        <v>16</v>
      </c>
      <c r="C75" s="18" t="s">
        <v>66</v>
      </c>
      <c r="D75" s="19"/>
      <c r="E75" s="19" t="s">
        <v>18</v>
      </c>
      <c r="F75" s="32">
        <f t="shared" si="4"/>
        <v>379.3003333333333</v>
      </c>
      <c r="G75" s="21">
        <v>696.86099999999999</v>
      </c>
      <c r="H75" s="21">
        <v>487.54399999999998</v>
      </c>
      <c r="I75" s="21">
        <v>366.94499999999999</v>
      </c>
      <c r="J75" s="21">
        <v>172.93700000000001</v>
      </c>
      <c r="K75" s="21">
        <v>337.23200000000003</v>
      </c>
      <c r="L75" s="21">
        <v>265.16899999999998</v>
      </c>
      <c r="M75" s="21">
        <v>442.48099999999999</v>
      </c>
      <c r="N75" s="21">
        <v>430.25099999999998</v>
      </c>
    </row>
    <row r="76" spans="1:14" x14ac:dyDescent="0.25">
      <c r="A76" s="19" t="s">
        <v>15</v>
      </c>
      <c r="B76" s="19" t="s">
        <v>16</v>
      </c>
      <c r="C76" s="18" t="s">
        <v>138</v>
      </c>
      <c r="D76" s="19"/>
      <c r="E76" s="19" t="s">
        <v>18</v>
      </c>
      <c r="F76" s="32">
        <f t="shared" si="4"/>
        <v>309.96533333333332</v>
      </c>
      <c r="G76" s="21">
        <v>747.28800000000001</v>
      </c>
      <c r="H76" s="21">
        <v>268.50400000000002</v>
      </c>
      <c r="I76" s="21">
        <v>146.80099999999999</v>
      </c>
      <c r="J76" s="21">
        <v>83.867999999999995</v>
      </c>
      <c r="K76" s="21">
        <v>726.70500000000004</v>
      </c>
      <c r="L76" s="21">
        <v>98.882000000000005</v>
      </c>
      <c r="M76" s="21">
        <v>574.87800000000004</v>
      </c>
      <c r="N76" s="21">
        <v>256.13600000000002</v>
      </c>
    </row>
    <row r="77" spans="1:14" x14ac:dyDescent="0.25">
      <c r="A77" s="19" t="s">
        <v>15</v>
      </c>
      <c r="B77" s="19" t="s">
        <v>16</v>
      </c>
      <c r="C77" s="18" t="s">
        <v>65</v>
      </c>
      <c r="D77" s="19"/>
      <c r="E77" s="19" t="s">
        <v>18</v>
      </c>
      <c r="F77" s="32">
        <f t="shared" si="4"/>
        <v>296.38833333333332</v>
      </c>
      <c r="G77" s="21">
        <v>387.45699999999999</v>
      </c>
      <c r="H77" s="21">
        <v>790.14099999999996</v>
      </c>
      <c r="I77" s="21">
        <v>78.483999999999995</v>
      </c>
      <c r="J77" s="21">
        <v>215.602</v>
      </c>
      <c r="K77" s="21">
        <v>55.552</v>
      </c>
      <c r="L77" s="21">
        <v>50.322000000000003</v>
      </c>
      <c r="M77" s="21">
        <v>65.863</v>
      </c>
      <c r="N77" s="21">
        <v>772.98</v>
      </c>
    </row>
    <row r="78" spans="1:14" x14ac:dyDescent="0.25">
      <c r="A78" s="19" t="s">
        <v>15</v>
      </c>
      <c r="B78" s="19" t="s">
        <v>16</v>
      </c>
      <c r="C78" s="18" t="s">
        <v>121</v>
      </c>
      <c r="D78" s="19"/>
      <c r="E78" s="19" t="s">
        <v>18</v>
      </c>
      <c r="F78" s="32">
        <f t="shared" si="4"/>
        <v>258.34133333333335</v>
      </c>
      <c r="G78" s="21">
        <v>0.188</v>
      </c>
      <c r="H78" s="21">
        <v>8.6769999999999996</v>
      </c>
      <c r="I78" s="21" t="s">
        <v>64</v>
      </c>
      <c r="J78" s="21">
        <v>3.9489999999999998</v>
      </c>
      <c r="K78" s="21">
        <v>73.013000000000005</v>
      </c>
      <c r="L78" s="21">
        <v>3.641</v>
      </c>
      <c r="M78" s="21">
        <v>702.101</v>
      </c>
      <c r="N78" s="21">
        <v>69.281999999999996</v>
      </c>
    </row>
    <row r="79" spans="1:14" x14ac:dyDescent="0.25">
      <c r="A79" s="19" t="s">
        <v>15</v>
      </c>
      <c r="B79" s="19" t="s">
        <v>16</v>
      </c>
      <c r="C79" s="18" t="s">
        <v>70</v>
      </c>
      <c r="D79" s="19"/>
      <c r="E79" s="19" t="s">
        <v>18</v>
      </c>
      <c r="F79" s="32">
        <f t="shared" si="4"/>
        <v>252.76900000000001</v>
      </c>
      <c r="G79" s="21">
        <v>11.9</v>
      </c>
      <c r="H79" s="21">
        <v>455.38600000000002</v>
      </c>
      <c r="I79" s="21">
        <v>628.68200000000002</v>
      </c>
      <c r="J79" s="21">
        <v>402.93200000000002</v>
      </c>
      <c r="K79" s="21">
        <v>596.15</v>
      </c>
      <c r="L79" s="21">
        <v>115.94199999999999</v>
      </c>
      <c r="M79" s="21">
        <v>102.748</v>
      </c>
      <c r="N79" s="21">
        <v>539.61699999999996</v>
      </c>
    </row>
    <row r="80" spans="1:14" x14ac:dyDescent="0.25">
      <c r="A80" s="19" t="s">
        <v>15</v>
      </c>
      <c r="B80" s="19" t="s">
        <v>16</v>
      </c>
      <c r="C80" s="18" t="s">
        <v>126</v>
      </c>
      <c r="D80" s="19"/>
      <c r="E80" s="19" t="s">
        <v>18</v>
      </c>
      <c r="F80" s="32">
        <f t="shared" si="4"/>
        <v>251.70000000000005</v>
      </c>
      <c r="G80" s="21">
        <v>61.378</v>
      </c>
      <c r="H80" s="21">
        <v>5619.2020000000002</v>
      </c>
      <c r="I80" s="21">
        <v>6273.9690000000001</v>
      </c>
      <c r="J80" s="21">
        <v>115.717</v>
      </c>
      <c r="K80" s="21">
        <v>249.352</v>
      </c>
      <c r="L80" s="21">
        <v>608.98800000000006</v>
      </c>
      <c r="M80" s="21">
        <v>121.624</v>
      </c>
      <c r="N80" s="21">
        <v>24.488</v>
      </c>
    </row>
    <row r="81" spans="1:14" x14ac:dyDescent="0.25">
      <c r="A81" s="19" t="s">
        <v>15</v>
      </c>
      <c r="B81" s="19" t="s">
        <v>16</v>
      </c>
      <c r="C81" s="18" t="s">
        <v>67</v>
      </c>
      <c r="D81" s="19"/>
      <c r="E81" s="19" t="s">
        <v>18</v>
      </c>
      <c r="F81" s="32">
        <f t="shared" si="4"/>
        <v>250.70699999999999</v>
      </c>
      <c r="G81" s="21">
        <v>629.36099999999999</v>
      </c>
      <c r="H81" s="21">
        <v>118.16800000000001</v>
      </c>
      <c r="I81" s="21">
        <v>174.51400000000001</v>
      </c>
      <c r="J81" s="21">
        <v>49.128</v>
      </c>
      <c r="K81" s="21">
        <v>125.982</v>
      </c>
      <c r="L81" s="21">
        <v>37.529000000000003</v>
      </c>
      <c r="M81" s="21">
        <v>696.35799999999995</v>
      </c>
      <c r="N81" s="21">
        <v>18.234000000000002</v>
      </c>
    </row>
    <row r="82" spans="1:14" x14ac:dyDescent="0.25">
      <c r="A82" s="19" t="s">
        <v>15</v>
      </c>
      <c r="B82" s="19" t="s">
        <v>16</v>
      </c>
      <c r="C82" s="18" t="s">
        <v>100</v>
      </c>
      <c r="D82" s="19"/>
      <c r="E82" s="19" t="s">
        <v>18</v>
      </c>
      <c r="F82" s="32">
        <f t="shared" si="4"/>
        <v>248.89266666666666</v>
      </c>
      <c r="G82" s="21" t="s">
        <v>64</v>
      </c>
      <c r="H82" s="21">
        <v>52.247999999999998</v>
      </c>
      <c r="I82" s="21">
        <v>51.993000000000002</v>
      </c>
      <c r="J82" s="21">
        <v>316.83499999999998</v>
      </c>
      <c r="K82" s="21">
        <v>145.49100000000001</v>
      </c>
      <c r="L82" s="21">
        <v>242.39099999999999</v>
      </c>
      <c r="M82" s="21">
        <v>372.863</v>
      </c>
      <c r="N82" s="21">
        <v>131.42400000000001</v>
      </c>
    </row>
    <row r="83" spans="1:14" x14ac:dyDescent="0.25">
      <c r="A83" s="19" t="s">
        <v>15</v>
      </c>
      <c r="B83" s="19" t="s">
        <v>16</v>
      </c>
      <c r="C83" s="18" t="s">
        <v>98</v>
      </c>
      <c r="D83" s="19"/>
      <c r="E83" s="19" t="s">
        <v>18</v>
      </c>
      <c r="F83" s="32">
        <f t="shared" si="4"/>
        <v>247.83866666666665</v>
      </c>
      <c r="G83" s="21">
        <v>101.91</v>
      </c>
      <c r="H83" s="21">
        <v>809.548</v>
      </c>
      <c r="I83" s="21">
        <v>45.55</v>
      </c>
      <c r="J83" s="21">
        <v>107.999</v>
      </c>
      <c r="K83" s="21">
        <v>10.145</v>
      </c>
      <c r="L83" s="21">
        <v>406.86399999999998</v>
      </c>
      <c r="M83" s="21">
        <v>252.67699999999999</v>
      </c>
      <c r="N83" s="21">
        <v>83.974999999999994</v>
      </c>
    </row>
    <row r="84" spans="1:14" x14ac:dyDescent="0.25">
      <c r="A84" s="19" t="s">
        <v>15</v>
      </c>
      <c r="B84" s="19" t="s">
        <v>16</v>
      </c>
      <c r="C84" s="18" t="s">
        <v>128</v>
      </c>
      <c r="D84" s="19"/>
      <c r="E84" s="19" t="s">
        <v>18</v>
      </c>
      <c r="F84" s="32">
        <f t="shared" si="4"/>
        <v>239.56733333333332</v>
      </c>
      <c r="G84" s="21">
        <v>149.14699999999999</v>
      </c>
      <c r="H84" s="21">
        <v>23.361999999999998</v>
      </c>
      <c r="I84" s="21">
        <v>90.745000000000005</v>
      </c>
      <c r="J84" s="21">
        <v>100.23</v>
      </c>
      <c r="K84" s="21">
        <v>117.90600000000001</v>
      </c>
      <c r="L84" s="21">
        <v>160.749</v>
      </c>
      <c r="M84" s="21">
        <v>91.239000000000004</v>
      </c>
      <c r="N84" s="21">
        <v>466.714</v>
      </c>
    </row>
    <row r="85" spans="1:14" x14ac:dyDescent="0.25">
      <c r="A85" s="19" t="s">
        <v>15</v>
      </c>
      <c r="B85" s="19" t="s">
        <v>16</v>
      </c>
      <c r="C85" s="18" t="s">
        <v>105</v>
      </c>
      <c r="D85" s="19"/>
      <c r="E85" s="19" t="s">
        <v>18</v>
      </c>
      <c r="F85" s="32">
        <f t="shared" si="4"/>
        <v>231.47200000000001</v>
      </c>
      <c r="G85" s="21" t="s">
        <v>64</v>
      </c>
      <c r="H85" s="21" t="s">
        <v>64</v>
      </c>
      <c r="I85" s="21">
        <v>4.79</v>
      </c>
      <c r="J85" s="21" t="s">
        <v>64</v>
      </c>
      <c r="K85" s="21">
        <v>12.417999999999999</v>
      </c>
      <c r="L85" s="21" t="s">
        <v>64</v>
      </c>
      <c r="M85" s="21">
        <v>0.158</v>
      </c>
      <c r="N85" s="21">
        <v>694.25800000000004</v>
      </c>
    </row>
    <row r="86" spans="1:14" x14ac:dyDescent="0.25">
      <c r="A86" s="19" t="s">
        <v>15</v>
      </c>
      <c r="B86" s="19" t="s">
        <v>16</v>
      </c>
      <c r="C86" s="18" t="s">
        <v>106</v>
      </c>
      <c r="D86" s="19"/>
      <c r="E86" s="19" t="s">
        <v>18</v>
      </c>
      <c r="F86" s="32">
        <f t="shared" si="4"/>
        <v>205.3653333333333</v>
      </c>
      <c r="G86" s="21">
        <v>17.062000000000001</v>
      </c>
      <c r="H86" s="21">
        <v>15.856</v>
      </c>
      <c r="I86" s="21">
        <v>4.18</v>
      </c>
      <c r="J86" s="21">
        <v>0.20399999999999999</v>
      </c>
      <c r="K86" s="21">
        <v>12.632</v>
      </c>
      <c r="L86" s="21">
        <v>553.30499999999995</v>
      </c>
      <c r="M86" s="21">
        <v>3.8239999999999998</v>
      </c>
      <c r="N86" s="21">
        <v>58.966999999999999</v>
      </c>
    </row>
    <row r="87" spans="1:14" x14ac:dyDescent="0.25">
      <c r="A87" s="19" t="s">
        <v>15</v>
      </c>
      <c r="B87" s="19" t="s">
        <v>16</v>
      </c>
      <c r="C87" s="18" t="s">
        <v>96</v>
      </c>
      <c r="D87" s="19"/>
      <c r="E87" s="19" t="s">
        <v>18</v>
      </c>
      <c r="F87" s="32">
        <f t="shared" si="4"/>
        <v>194.59466666666665</v>
      </c>
      <c r="G87" s="21">
        <v>574.93600000000004</v>
      </c>
      <c r="H87" s="21">
        <v>532.12</v>
      </c>
      <c r="I87" s="21">
        <v>40.945999999999998</v>
      </c>
      <c r="J87" s="21">
        <v>4151.134</v>
      </c>
      <c r="K87" s="21">
        <v>211.18</v>
      </c>
      <c r="L87" s="21">
        <v>205.38399999999999</v>
      </c>
      <c r="M87" s="21">
        <v>60.454999999999998</v>
      </c>
      <c r="N87" s="21">
        <v>317.94499999999999</v>
      </c>
    </row>
    <row r="88" spans="1:14" x14ac:dyDescent="0.25">
      <c r="A88" s="19" t="s">
        <v>15</v>
      </c>
      <c r="B88" s="19" t="s">
        <v>16</v>
      </c>
      <c r="C88" s="18" t="s">
        <v>99</v>
      </c>
      <c r="D88" s="19"/>
      <c r="E88" s="19" t="s">
        <v>18</v>
      </c>
      <c r="F88" s="32">
        <f t="shared" si="4"/>
        <v>184.03733333333332</v>
      </c>
      <c r="G88" s="21">
        <v>295.72000000000003</v>
      </c>
      <c r="H88" s="21">
        <v>387.27100000000002</v>
      </c>
      <c r="I88" s="21">
        <v>56.826999999999998</v>
      </c>
      <c r="J88" s="21">
        <v>232.46799999999999</v>
      </c>
      <c r="K88" s="21">
        <v>357.67599999999999</v>
      </c>
      <c r="L88" s="21">
        <v>116.899</v>
      </c>
      <c r="M88" s="21">
        <v>311.98599999999999</v>
      </c>
      <c r="N88" s="21">
        <v>123.227</v>
      </c>
    </row>
    <row r="89" spans="1:14" x14ac:dyDescent="0.25">
      <c r="A89" s="19" t="s">
        <v>15</v>
      </c>
      <c r="B89" s="19" t="s">
        <v>16</v>
      </c>
      <c r="C89" s="18" t="s">
        <v>87</v>
      </c>
      <c r="D89" s="19"/>
      <c r="E89" s="19" t="s">
        <v>18</v>
      </c>
      <c r="F89" s="32">
        <f t="shared" si="4"/>
        <v>179.75933333333333</v>
      </c>
      <c r="G89" s="21">
        <v>3.6030000000000002</v>
      </c>
      <c r="H89" s="21">
        <v>34.859000000000002</v>
      </c>
      <c r="I89" s="21">
        <v>2.3370000000000002</v>
      </c>
      <c r="J89" s="21">
        <v>0.187</v>
      </c>
      <c r="K89" s="21">
        <v>1.089</v>
      </c>
      <c r="L89" s="21">
        <v>67.491</v>
      </c>
      <c r="M89" s="21">
        <v>470.697</v>
      </c>
      <c r="N89" s="21">
        <v>1.0900000000000001</v>
      </c>
    </row>
    <row r="90" spans="1:14" x14ac:dyDescent="0.25">
      <c r="A90" s="19" t="s">
        <v>15</v>
      </c>
      <c r="B90" s="19" t="s">
        <v>16</v>
      </c>
      <c r="C90" s="18" t="s">
        <v>201</v>
      </c>
      <c r="D90" s="19"/>
      <c r="E90" s="19" t="s">
        <v>18</v>
      </c>
      <c r="F90" s="32">
        <f t="shared" si="4"/>
        <v>171.69266666666667</v>
      </c>
      <c r="G90" s="21">
        <v>69250.404999999999</v>
      </c>
      <c r="H90" s="21">
        <v>176236.57</v>
      </c>
      <c r="I90" s="21">
        <v>456.87799999999999</v>
      </c>
      <c r="J90" s="21">
        <v>5784.2650000000003</v>
      </c>
      <c r="K90" s="21">
        <v>77.656000000000006</v>
      </c>
      <c r="L90" s="21">
        <v>13.473000000000001</v>
      </c>
      <c r="M90" s="21">
        <v>306.78899999999999</v>
      </c>
      <c r="N90" s="21">
        <v>194.816</v>
      </c>
    </row>
    <row r="91" spans="1:14" x14ac:dyDescent="0.25">
      <c r="A91" s="19" t="s">
        <v>15</v>
      </c>
      <c r="B91" s="19" t="s">
        <v>16</v>
      </c>
      <c r="C91" s="18" t="s">
        <v>116</v>
      </c>
      <c r="D91" s="19"/>
      <c r="E91" s="19" t="s">
        <v>18</v>
      </c>
      <c r="F91" s="32">
        <f t="shared" si="4"/>
        <v>156.702</v>
      </c>
      <c r="G91" s="21">
        <v>100.54300000000001</v>
      </c>
      <c r="H91" s="21">
        <v>200.33099999999999</v>
      </c>
      <c r="I91" s="21">
        <v>319.404</v>
      </c>
      <c r="J91" s="21">
        <v>255.14599999999999</v>
      </c>
      <c r="K91" s="21">
        <v>297.63600000000002</v>
      </c>
      <c r="L91" s="21">
        <v>71.525000000000006</v>
      </c>
      <c r="M91" s="21">
        <v>142.60900000000001</v>
      </c>
      <c r="N91" s="21">
        <v>255.97200000000001</v>
      </c>
    </row>
    <row r="92" spans="1:14" x14ac:dyDescent="0.25">
      <c r="A92" s="19" t="s">
        <v>15</v>
      </c>
      <c r="B92" s="19" t="s">
        <v>16</v>
      </c>
      <c r="C92" s="18" t="s">
        <v>110</v>
      </c>
      <c r="D92" s="19"/>
      <c r="E92" s="19" t="s">
        <v>18</v>
      </c>
      <c r="F92" s="32">
        <f t="shared" si="4"/>
        <v>154.44866666666667</v>
      </c>
      <c r="G92" s="21">
        <v>65.269000000000005</v>
      </c>
      <c r="H92" s="21">
        <v>194.334</v>
      </c>
      <c r="I92" s="21">
        <v>147.62700000000001</v>
      </c>
      <c r="J92" s="21">
        <v>26.757999999999999</v>
      </c>
      <c r="K92" s="21">
        <v>58.218000000000004</v>
      </c>
      <c r="L92" s="21">
        <v>97.543999999999997</v>
      </c>
      <c r="M92" s="21">
        <v>311.053</v>
      </c>
      <c r="N92" s="21">
        <v>54.749000000000002</v>
      </c>
    </row>
    <row r="93" spans="1:14" x14ac:dyDescent="0.25">
      <c r="A93" s="19" t="s">
        <v>15</v>
      </c>
      <c r="B93" s="19" t="s">
        <v>16</v>
      </c>
      <c r="C93" s="18" t="s">
        <v>108</v>
      </c>
      <c r="D93" s="19"/>
      <c r="E93" s="19" t="s">
        <v>18</v>
      </c>
      <c r="F93" s="32">
        <f t="shared" si="4"/>
        <v>147.65333333333334</v>
      </c>
      <c r="G93" s="21">
        <v>1575.134</v>
      </c>
      <c r="H93" s="21">
        <v>66.38</v>
      </c>
      <c r="I93" s="21">
        <v>16.367999999999999</v>
      </c>
      <c r="J93" s="21">
        <v>408.44099999999997</v>
      </c>
      <c r="K93" s="21">
        <v>7.6999999999999999E-2</v>
      </c>
      <c r="L93" s="21">
        <v>52.091000000000001</v>
      </c>
      <c r="M93" s="21">
        <v>227.33500000000001</v>
      </c>
      <c r="N93" s="21">
        <v>163.53399999999999</v>
      </c>
    </row>
    <row r="94" spans="1:14" x14ac:dyDescent="0.25">
      <c r="A94" s="19" t="s">
        <v>15</v>
      </c>
      <c r="B94" s="19" t="s">
        <v>16</v>
      </c>
      <c r="C94" s="18" t="s">
        <v>73</v>
      </c>
      <c r="D94" s="19"/>
      <c r="E94" s="19" t="s">
        <v>18</v>
      </c>
      <c r="F94" s="32">
        <f t="shared" si="4"/>
        <v>146.33466666666666</v>
      </c>
      <c r="G94" s="21">
        <v>2070.9119999999998</v>
      </c>
      <c r="H94" s="21">
        <v>1030.1010000000001</v>
      </c>
      <c r="I94" s="21">
        <v>182.95099999999999</v>
      </c>
      <c r="J94" s="21">
        <v>312.14499999999998</v>
      </c>
      <c r="K94" s="21">
        <v>145.82</v>
      </c>
      <c r="L94" s="21">
        <v>59.963999999999999</v>
      </c>
      <c r="M94" s="21">
        <v>141.44399999999999</v>
      </c>
      <c r="N94" s="21">
        <v>237.596</v>
      </c>
    </row>
    <row r="95" spans="1:14" x14ac:dyDescent="0.25">
      <c r="A95" s="19" t="s">
        <v>15</v>
      </c>
      <c r="B95" s="19" t="s">
        <v>16</v>
      </c>
      <c r="C95" s="18" t="s">
        <v>178</v>
      </c>
      <c r="D95" s="19"/>
      <c r="E95" s="19" t="s">
        <v>18</v>
      </c>
      <c r="F95" s="32">
        <f t="shared" si="4"/>
        <v>128.273</v>
      </c>
      <c r="G95" s="21">
        <v>82.153000000000006</v>
      </c>
      <c r="H95" s="21">
        <v>23.155000000000001</v>
      </c>
      <c r="I95" s="21">
        <v>30.88</v>
      </c>
      <c r="J95" s="21">
        <v>24.68</v>
      </c>
      <c r="K95" s="21">
        <v>116.474</v>
      </c>
      <c r="L95" s="21">
        <v>298.52100000000002</v>
      </c>
      <c r="M95" s="21">
        <v>64.75</v>
      </c>
      <c r="N95" s="21">
        <v>21.547999999999998</v>
      </c>
    </row>
    <row r="96" spans="1:14" x14ac:dyDescent="0.25">
      <c r="A96" s="19" t="s">
        <v>15</v>
      </c>
      <c r="B96" s="19" t="s">
        <v>16</v>
      </c>
      <c r="C96" s="18" t="s">
        <v>145</v>
      </c>
      <c r="D96" s="19"/>
      <c r="E96" s="19" t="s">
        <v>18</v>
      </c>
      <c r="F96" s="32">
        <f t="shared" si="4"/>
        <v>122.92466666666667</v>
      </c>
      <c r="G96" s="21">
        <v>87.662000000000006</v>
      </c>
      <c r="H96" s="21">
        <v>320.3</v>
      </c>
      <c r="I96" s="21">
        <v>13.577</v>
      </c>
      <c r="J96" s="21">
        <v>21.867999999999999</v>
      </c>
      <c r="K96" s="21">
        <v>78.087000000000003</v>
      </c>
      <c r="L96" s="21">
        <v>102.937</v>
      </c>
      <c r="M96" s="21">
        <v>139.07900000000001</v>
      </c>
      <c r="N96" s="21">
        <v>126.758</v>
      </c>
    </row>
    <row r="97" spans="1:14" x14ac:dyDescent="0.25">
      <c r="A97" s="19" t="s">
        <v>15</v>
      </c>
      <c r="B97" s="19" t="s">
        <v>16</v>
      </c>
      <c r="C97" s="18" t="s">
        <v>111</v>
      </c>
      <c r="D97" s="19"/>
      <c r="E97" s="19" t="s">
        <v>18</v>
      </c>
      <c r="F97" s="32">
        <f t="shared" si="4"/>
        <v>99.923999999999992</v>
      </c>
      <c r="G97" s="21">
        <v>118.64700000000001</v>
      </c>
      <c r="H97" s="21" t="s">
        <v>64</v>
      </c>
      <c r="I97" s="21">
        <v>42.356000000000002</v>
      </c>
      <c r="J97" s="21">
        <v>74.680000000000007</v>
      </c>
      <c r="K97" s="21">
        <v>153.733</v>
      </c>
      <c r="L97" s="21">
        <v>190.55</v>
      </c>
      <c r="M97" s="21">
        <v>41.378</v>
      </c>
      <c r="N97" s="21">
        <v>67.843999999999994</v>
      </c>
    </row>
    <row r="98" spans="1:14" x14ac:dyDescent="0.25">
      <c r="A98" s="19" t="s">
        <v>15</v>
      </c>
      <c r="B98" s="19" t="s">
        <v>16</v>
      </c>
      <c r="C98" s="18" t="s">
        <v>142</v>
      </c>
      <c r="D98" s="19"/>
      <c r="E98" s="19" t="s">
        <v>18</v>
      </c>
      <c r="F98" s="32">
        <f t="shared" si="4"/>
        <v>86.681333333333328</v>
      </c>
      <c r="G98" s="21">
        <v>3366.1190000000001</v>
      </c>
      <c r="H98" s="21">
        <v>9078.2009999999991</v>
      </c>
      <c r="I98" s="21">
        <v>11.423</v>
      </c>
      <c r="J98" s="21">
        <v>11544.727999999999</v>
      </c>
      <c r="K98" s="21">
        <v>233.35599999999999</v>
      </c>
      <c r="L98" s="21">
        <v>187.78200000000001</v>
      </c>
      <c r="M98" s="21">
        <v>51.993000000000002</v>
      </c>
      <c r="N98" s="21">
        <v>20.268999999999998</v>
      </c>
    </row>
    <row r="99" spans="1:14" x14ac:dyDescent="0.25">
      <c r="A99" s="19" t="s">
        <v>15</v>
      </c>
      <c r="B99" s="19" t="s">
        <v>16</v>
      </c>
      <c r="C99" s="18" t="s">
        <v>192</v>
      </c>
      <c r="D99" s="19"/>
      <c r="E99" s="19" t="s">
        <v>18</v>
      </c>
      <c r="F99" s="32">
        <f t="shared" si="4"/>
        <v>74.51700000000001</v>
      </c>
      <c r="G99" s="21">
        <v>82.313999999999993</v>
      </c>
      <c r="H99" s="21">
        <v>35.575000000000003</v>
      </c>
      <c r="I99" s="21">
        <v>2.2370000000000001</v>
      </c>
      <c r="J99" s="21" t="s">
        <v>64</v>
      </c>
      <c r="K99" s="21">
        <v>18.57</v>
      </c>
      <c r="L99" s="21">
        <v>152.376</v>
      </c>
      <c r="M99" s="21">
        <v>0.46</v>
      </c>
      <c r="N99" s="21">
        <v>70.715000000000003</v>
      </c>
    </row>
    <row r="100" spans="1:14" x14ac:dyDescent="0.25">
      <c r="A100" s="19" t="s">
        <v>15</v>
      </c>
      <c r="B100" s="19" t="s">
        <v>16</v>
      </c>
      <c r="C100" s="18" t="s">
        <v>74</v>
      </c>
      <c r="D100" s="19"/>
      <c r="E100" s="19" t="s">
        <v>18</v>
      </c>
      <c r="F100" s="32">
        <f t="shared" si="4"/>
        <v>64.827666666666673</v>
      </c>
      <c r="G100" s="21">
        <v>17.605</v>
      </c>
      <c r="H100" s="21">
        <v>6.0000000000000001E-3</v>
      </c>
      <c r="I100" s="21" t="s">
        <v>64</v>
      </c>
      <c r="J100" s="21">
        <v>0.253</v>
      </c>
      <c r="K100" s="21">
        <v>1.331</v>
      </c>
      <c r="L100" s="21">
        <v>172.167</v>
      </c>
      <c r="M100" s="21">
        <v>22.315999999999999</v>
      </c>
      <c r="N100" s="21" t="s">
        <v>64</v>
      </c>
    </row>
    <row r="101" spans="1:14" x14ac:dyDescent="0.25">
      <c r="A101" s="19" t="s">
        <v>15</v>
      </c>
      <c r="B101" s="19" t="s">
        <v>16</v>
      </c>
      <c r="C101" s="18" t="s">
        <v>86</v>
      </c>
      <c r="D101" s="19"/>
      <c r="E101" s="19" t="s">
        <v>18</v>
      </c>
      <c r="F101" s="32">
        <f t="shared" si="4"/>
        <v>53.76400000000001</v>
      </c>
      <c r="G101" s="21">
        <v>0.436</v>
      </c>
      <c r="H101" s="21">
        <v>484.358</v>
      </c>
      <c r="I101" s="21">
        <v>0.45900000000000002</v>
      </c>
      <c r="J101" s="21" t="s">
        <v>64</v>
      </c>
      <c r="K101" s="21">
        <v>89.012</v>
      </c>
      <c r="L101" s="21">
        <v>153.13800000000001</v>
      </c>
      <c r="M101" s="21">
        <v>7.1870000000000003</v>
      </c>
      <c r="N101" s="21">
        <v>0.96699999999999997</v>
      </c>
    </row>
    <row r="102" spans="1:14" x14ac:dyDescent="0.25">
      <c r="A102" s="19" t="s">
        <v>15</v>
      </c>
      <c r="B102" s="19" t="s">
        <v>16</v>
      </c>
      <c r="C102" s="18" t="s">
        <v>131</v>
      </c>
      <c r="D102" s="19"/>
      <c r="E102" s="19" t="s">
        <v>18</v>
      </c>
      <c r="F102" s="32">
        <f t="shared" si="4"/>
        <v>52.320666666666661</v>
      </c>
      <c r="G102" s="21">
        <v>32.165999999999997</v>
      </c>
      <c r="H102" s="21">
        <v>10.593999999999999</v>
      </c>
      <c r="I102" s="21">
        <v>47.054000000000002</v>
      </c>
      <c r="J102" s="21">
        <v>248.559</v>
      </c>
      <c r="K102" s="21">
        <v>18.164000000000001</v>
      </c>
      <c r="L102" s="21">
        <v>130.52799999999999</v>
      </c>
      <c r="M102" s="21">
        <v>23.94</v>
      </c>
      <c r="N102" s="21">
        <v>2.4940000000000002</v>
      </c>
    </row>
    <row r="103" spans="1:14" x14ac:dyDescent="0.25">
      <c r="A103" s="19" t="s">
        <v>15</v>
      </c>
      <c r="B103" s="19" t="s">
        <v>16</v>
      </c>
      <c r="C103" s="18" t="s">
        <v>186</v>
      </c>
      <c r="D103" s="19"/>
      <c r="E103" s="19" t="s">
        <v>18</v>
      </c>
      <c r="F103" s="32">
        <f t="shared" ref="F103:F134" si="5">SUM(L103:N103)/3</f>
        <v>51.489666666666665</v>
      </c>
      <c r="G103" s="21">
        <v>89.257999999999996</v>
      </c>
      <c r="H103" s="21" t="s">
        <v>64</v>
      </c>
      <c r="I103" s="21">
        <v>1.831</v>
      </c>
      <c r="J103" s="21">
        <v>1.5980000000000001</v>
      </c>
      <c r="K103" s="21">
        <v>0.38600000000000001</v>
      </c>
      <c r="L103" s="21">
        <v>0.06</v>
      </c>
      <c r="M103" s="21">
        <v>131.792</v>
      </c>
      <c r="N103" s="21">
        <v>22.617000000000001</v>
      </c>
    </row>
    <row r="104" spans="1:14" x14ac:dyDescent="0.25">
      <c r="A104" s="19" t="s">
        <v>15</v>
      </c>
      <c r="B104" s="19" t="s">
        <v>16</v>
      </c>
      <c r="C104" s="18" t="s">
        <v>200</v>
      </c>
      <c r="D104" s="19"/>
      <c r="E104" s="19" t="s">
        <v>18</v>
      </c>
      <c r="F104" s="32">
        <f t="shared" si="5"/>
        <v>49.112666666666676</v>
      </c>
      <c r="G104" s="21">
        <v>54.051000000000002</v>
      </c>
      <c r="H104" s="21">
        <v>40.619</v>
      </c>
      <c r="I104" s="21">
        <v>14.92</v>
      </c>
      <c r="J104" s="21">
        <v>43.92</v>
      </c>
      <c r="K104" s="21">
        <v>16.654</v>
      </c>
      <c r="L104" s="21">
        <v>85.418000000000006</v>
      </c>
      <c r="M104" s="21">
        <v>48.673000000000002</v>
      </c>
      <c r="N104" s="21">
        <v>13.247</v>
      </c>
    </row>
    <row r="105" spans="1:14" x14ac:dyDescent="0.25">
      <c r="A105" s="19" t="s">
        <v>15</v>
      </c>
      <c r="B105" s="19" t="s">
        <v>16</v>
      </c>
      <c r="C105" s="18" t="s">
        <v>114</v>
      </c>
      <c r="D105" s="19"/>
      <c r="E105" s="19" t="s">
        <v>18</v>
      </c>
      <c r="F105" s="32">
        <f t="shared" si="5"/>
        <v>48.113333333333337</v>
      </c>
      <c r="G105" s="21">
        <v>25.507000000000001</v>
      </c>
      <c r="H105" s="21">
        <v>14.053000000000001</v>
      </c>
      <c r="I105" s="21">
        <v>6.1589999999999998</v>
      </c>
      <c r="J105" s="21">
        <v>1.337</v>
      </c>
      <c r="K105" s="21" t="s">
        <v>64</v>
      </c>
      <c r="L105" s="21">
        <v>9.0399999999999991</v>
      </c>
      <c r="M105" s="21">
        <v>0.01</v>
      </c>
      <c r="N105" s="21">
        <v>135.29</v>
      </c>
    </row>
    <row r="106" spans="1:14" x14ac:dyDescent="0.25">
      <c r="A106" s="19" t="s">
        <v>15</v>
      </c>
      <c r="B106" s="19" t="s">
        <v>16</v>
      </c>
      <c r="C106" s="18" t="s">
        <v>102</v>
      </c>
      <c r="D106" s="19"/>
      <c r="E106" s="19" t="s">
        <v>18</v>
      </c>
      <c r="F106" s="32">
        <f t="shared" si="5"/>
        <v>46.578333333333326</v>
      </c>
      <c r="G106" s="21">
        <v>0.70099999999999996</v>
      </c>
      <c r="H106" s="21">
        <v>2.4820000000000002</v>
      </c>
      <c r="I106" s="21">
        <v>2.3140000000000001</v>
      </c>
      <c r="J106" s="21">
        <v>337.3</v>
      </c>
      <c r="K106" s="21">
        <v>157.16800000000001</v>
      </c>
      <c r="L106" s="21">
        <v>29.186</v>
      </c>
      <c r="M106" s="21">
        <v>106.28400000000001</v>
      </c>
      <c r="N106" s="21">
        <v>4.2649999999999997</v>
      </c>
    </row>
    <row r="107" spans="1:14" x14ac:dyDescent="0.25">
      <c r="A107" s="19" t="s">
        <v>15</v>
      </c>
      <c r="B107" s="19" t="s">
        <v>16</v>
      </c>
      <c r="C107" s="18" t="s">
        <v>154</v>
      </c>
      <c r="D107" s="19"/>
      <c r="E107" s="19" t="s">
        <v>18</v>
      </c>
      <c r="F107" s="32">
        <f t="shared" si="5"/>
        <v>35.030333333333338</v>
      </c>
      <c r="G107" s="21">
        <v>39.701000000000001</v>
      </c>
      <c r="H107" s="21">
        <v>39.718000000000004</v>
      </c>
      <c r="I107" s="21">
        <v>134.61000000000001</v>
      </c>
      <c r="J107" s="21">
        <v>26.806999999999999</v>
      </c>
      <c r="K107" s="21">
        <v>298.78699999999998</v>
      </c>
      <c r="L107" s="21">
        <v>19.239000000000001</v>
      </c>
      <c r="M107" s="21">
        <v>19.47</v>
      </c>
      <c r="N107" s="21">
        <v>66.382000000000005</v>
      </c>
    </row>
    <row r="108" spans="1:14" x14ac:dyDescent="0.25">
      <c r="A108" s="19" t="s">
        <v>15</v>
      </c>
      <c r="B108" s="19" t="s">
        <v>16</v>
      </c>
      <c r="C108" s="18" t="s">
        <v>140</v>
      </c>
      <c r="D108" s="19"/>
      <c r="E108" s="19" t="s">
        <v>18</v>
      </c>
      <c r="F108" s="32">
        <f t="shared" si="5"/>
        <v>33.310333333333332</v>
      </c>
      <c r="G108" s="21">
        <v>16.059999999999999</v>
      </c>
      <c r="H108" s="21">
        <v>64.73</v>
      </c>
      <c r="I108" s="21">
        <v>7.625</v>
      </c>
      <c r="J108" s="21">
        <v>118.999</v>
      </c>
      <c r="K108" s="21">
        <v>0.35799999999999998</v>
      </c>
      <c r="L108" s="21">
        <v>87.631</v>
      </c>
      <c r="M108" s="21">
        <v>11.512</v>
      </c>
      <c r="N108" s="21">
        <v>0.78800000000000003</v>
      </c>
    </row>
    <row r="109" spans="1:14" x14ac:dyDescent="0.25">
      <c r="A109" s="19" t="s">
        <v>15</v>
      </c>
      <c r="B109" s="19" t="s">
        <v>16</v>
      </c>
      <c r="C109" s="18" t="s">
        <v>165</v>
      </c>
      <c r="D109" s="19"/>
      <c r="E109" s="19" t="s">
        <v>18</v>
      </c>
      <c r="F109" s="32">
        <f t="shared" si="5"/>
        <v>32.841333333333331</v>
      </c>
      <c r="G109" s="21">
        <v>30.873000000000001</v>
      </c>
      <c r="H109" s="21">
        <v>265.94600000000003</v>
      </c>
      <c r="I109" s="21">
        <v>1.73</v>
      </c>
      <c r="J109" s="21">
        <v>73.942999999999998</v>
      </c>
      <c r="K109" s="21">
        <v>82.917000000000002</v>
      </c>
      <c r="L109" s="21">
        <v>4.7E-2</v>
      </c>
      <c r="M109" s="21">
        <v>17.986999999999998</v>
      </c>
      <c r="N109" s="21">
        <v>80.489999999999995</v>
      </c>
    </row>
    <row r="110" spans="1:14" x14ac:dyDescent="0.25">
      <c r="A110" s="19" t="s">
        <v>15</v>
      </c>
      <c r="B110" s="19" t="s">
        <v>16</v>
      </c>
      <c r="C110" s="18" t="s">
        <v>167</v>
      </c>
      <c r="D110" s="19"/>
      <c r="E110" s="19" t="s">
        <v>18</v>
      </c>
      <c r="F110" s="32">
        <f t="shared" si="5"/>
        <v>32.784666666666666</v>
      </c>
      <c r="G110" s="21">
        <v>13.542</v>
      </c>
      <c r="H110" s="21">
        <v>14.028</v>
      </c>
      <c r="I110" s="21" t="s">
        <v>64</v>
      </c>
      <c r="J110" s="21" t="s">
        <v>64</v>
      </c>
      <c r="K110" s="21" t="s">
        <v>64</v>
      </c>
      <c r="L110" s="21">
        <v>7.4999999999999997E-2</v>
      </c>
      <c r="M110" s="21">
        <v>98.278999999999996</v>
      </c>
      <c r="N110" s="21" t="s">
        <v>64</v>
      </c>
    </row>
    <row r="111" spans="1:14" x14ac:dyDescent="0.25">
      <c r="A111" s="19" t="s">
        <v>15</v>
      </c>
      <c r="B111" s="19" t="s">
        <v>16</v>
      </c>
      <c r="C111" s="18" t="s">
        <v>91</v>
      </c>
      <c r="D111" s="19"/>
      <c r="E111" s="19" t="s">
        <v>18</v>
      </c>
      <c r="F111" s="32">
        <f t="shared" si="5"/>
        <v>29.835666666666668</v>
      </c>
      <c r="G111" s="21">
        <v>74.055000000000007</v>
      </c>
      <c r="H111" s="21">
        <v>611.53300000000002</v>
      </c>
      <c r="I111" s="21">
        <v>34.195</v>
      </c>
      <c r="J111" s="21">
        <v>14.651</v>
      </c>
      <c r="K111" s="21">
        <v>27.067</v>
      </c>
      <c r="L111" s="21">
        <v>20.771999999999998</v>
      </c>
      <c r="M111" s="21">
        <v>16.986999999999998</v>
      </c>
      <c r="N111" s="21">
        <v>51.747999999999998</v>
      </c>
    </row>
    <row r="112" spans="1:14" x14ac:dyDescent="0.25">
      <c r="A112" s="19" t="s">
        <v>15</v>
      </c>
      <c r="B112" s="19" t="s">
        <v>16</v>
      </c>
      <c r="C112" s="18" t="s">
        <v>171</v>
      </c>
      <c r="D112" s="19"/>
      <c r="E112" s="19" t="s">
        <v>18</v>
      </c>
      <c r="F112" s="32">
        <f t="shared" si="5"/>
        <v>28.194666666666663</v>
      </c>
      <c r="G112" s="21">
        <v>419.69799999999998</v>
      </c>
      <c r="H112" s="21">
        <v>42.106000000000002</v>
      </c>
      <c r="I112" s="21">
        <v>1.056</v>
      </c>
      <c r="J112" s="21">
        <v>0.23200000000000001</v>
      </c>
      <c r="K112" s="21">
        <v>24.367999999999999</v>
      </c>
      <c r="L112" s="21">
        <v>11.773999999999999</v>
      </c>
      <c r="M112" s="21">
        <v>0.16500000000000001</v>
      </c>
      <c r="N112" s="21">
        <v>72.644999999999996</v>
      </c>
    </row>
    <row r="113" spans="1:14" x14ac:dyDescent="0.25">
      <c r="A113" s="19" t="s">
        <v>15</v>
      </c>
      <c r="B113" s="19" t="s">
        <v>16</v>
      </c>
      <c r="C113" s="18" t="s">
        <v>68</v>
      </c>
      <c r="D113" s="19"/>
      <c r="E113" s="19" t="s">
        <v>18</v>
      </c>
      <c r="F113" s="32">
        <f t="shared" si="5"/>
        <v>27.76733333333333</v>
      </c>
      <c r="G113" s="21">
        <v>0.95399999999999996</v>
      </c>
      <c r="H113" s="21">
        <v>2.5030000000000001</v>
      </c>
      <c r="I113" s="21">
        <v>0.13300000000000001</v>
      </c>
      <c r="J113" s="21" t="s">
        <v>64</v>
      </c>
      <c r="K113" s="21" t="s">
        <v>64</v>
      </c>
      <c r="L113" s="21">
        <v>82.620999999999995</v>
      </c>
      <c r="M113" s="21">
        <v>0.68100000000000005</v>
      </c>
      <c r="N113" s="21" t="s">
        <v>64</v>
      </c>
    </row>
    <row r="114" spans="1:14" x14ac:dyDescent="0.25">
      <c r="A114" s="19" t="s">
        <v>15</v>
      </c>
      <c r="B114" s="19" t="s">
        <v>16</v>
      </c>
      <c r="C114" s="18" t="s">
        <v>83</v>
      </c>
      <c r="D114" s="19"/>
      <c r="E114" s="19" t="s">
        <v>18</v>
      </c>
      <c r="F114" s="32">
        <f t="shared" si="5"/>
        <v>25.557333333333332</v>
      </c>
      <c r="G114" s="21">
        <v>155.298</v>
      </c>
      <c r="H114" s="21">
        <v>216.173</v>
      </c>
      <c r="I114" s="21">
        <v>162.501</v>
      </c>
      <c r="J114" s="21">
        <v>58.561999999999998</v>
      </c>
      <c r="K114" s="21">
        <v>730.95500000000004</v>
      </c>
      <c r="L114" s="21">
        <v>14.615</v>
      </c>
      <c r="M114" s="21">
        <v>61.524999999999999</v>
      </c>
      <c r="N114" s="21">
        <v>0.53200000000000003</v>
      </c>
    </row>
    <row r="115" spans="1:14" x14ac:dyDescent="0.25">
      <c r="A115" s="19" t="s">
        <v>15</v>
      </c>
      <c r="B115" s="19" t="s">
        <v>16</v>
      </c>
      <c r="C115" s="18" t="s">
        <v>92</v>
      </c>
      <c r="D115" s="19"/>
      <c r="E115" s="19" t="s">
        <v>18</v>
      </c>
      <c r="F115" s="32">
        <f t="shared" si="5"/>
        <v>23.351333333333333</v>
      </c>
      <c r="G115" s="21">
        <v>408.24900000000002</v>
      </c>
      <c r="H115" s="21">
        <v>658.495</v>
      </c>
      <c r="I115" s="21">
        <v>2173.7060000000001</v>
      </c>
      <c r="J115" s="21">
        <v>162.85499999999999</v>
      </c>
      <c r="K115" s="21">
        <v>191.47</v>
      </c>
      <c r="L115" s="21">
        <v>0.76500000000000001</v>
      </c>
      <c r="M115" s="21">
        <v>23.084</v>
      </c>
      <c r="N115" s="21">
        <v>46.204999999999998</v>
      </c>
    </row>
    <row r="116" spans="1:14" x14ac:dyDescent="0.25">
      <c r="A116" s="19" t="s">
        <v>15</v>
      </c>
      <c r="B116" s="19" t="s">
        <v>16</v>
      </c>
      <c r="C116" s="18" t="s">
        <v>125</v>
      </c>
      <c r="D116" s="19"/>
      <c r="E116" s="19" t="s">
        <v>18</v>
      </c>
      <c r="F116" s="32">
        <f t="shared" si="5"/>
        <v>22.284000000000002</v>
      </c>
      <c r="G116" s="21">
        <v>86.957999999999998</v>
      </c>
      <c r="H116" s="21">
        <v>10.742000000000001</v>
      </c>
      <c r="I116" s="21">
        <v>15.568</v>
      </c>
      <c r="J116" s="21">
        <v>4.4560000000000004</v>
      </c>
      <c r="K116" s="21" t="s">
        <v>64</v>
      </c>
      <c r="L116" s="21">
        <v>0.33300000000000002</v>
      </c>
      <c r="M116" s="21">
        <v>27.129000000000001</v>
      </c>
      <c r="N116" s="21">
        <v>39.39</v>
      </c>
    </row>
    <row r="117" spans="1:14" x14ac:dyDescent="0.25">
      <c r="A117" s="19" t="s">
        <v>15</v>
      </c>
      <c r="B117" s="19" t="s">
        <v>16</v>
      </c>
      <c r="C117" s="18" t="s">
        <v>117</v>
      </c>
      <c r="D117" s="19"/>
      <c r="E117" s="19" t="s">
        <v>18</v>
      </c>
      <c r="F117" s="32">
        <f t="shared" si="5"/>
        <v>22.053666666666668</v>
      </c>
      <c r="G117" s="21">
        <v>84.046000000000006</v>
      </c>
      <c r="H117" s="21">
        <v>28.475999999999999</v>
      </c>
      <c r="I117" s="21">
        <v>21.663</v>
      </c>
      <c r="J117" s="21">
        <v>14.09</v>
      </c>
      <c r="K117" s="21">
        <v>19.738</v>
      </c>
      <c r="L117" s="21">
        <v>0.128</v>
      </c>
      <c r="M117" s="21">
        <v>61.988</v>
      </c>
      <c r="N117" s="21">
        <v>4.0449999999999999</v>
      </c>
    </row>
    <row r="118" spans="1:14" x14ac:dyDescent="0.25">
      <c r="A118" s="19" t="s">
        <v>15</v>
      </c>
      <c r="B118" s="19" t="s">
        <v>16</v>
      </c>
      <c r="C118" s="18" t="s">
        <v>141</v>
      </c>
      <c r="D118" s="19"/>
      <c r="E118" s="19" t="s">
        <v>18</v>
      </c>
      <c r="F118" s="32">
        <f t="shared" si="5"/>
        <v>21.620333333333335</v>
      </c>
      <c r="G118" s="21" t="s">
        <v>64</v>
      </c>
      <c r="H118" s="21" t="s">
        <v>64</v>
      </c>
      <c r="I118" s="21" t="s">
        <v>64</v>
      </c>
      <c r="J118" s="21" t="s">
        <v>64</v>
      </c>
      <c r="K118" s="21">
        <v>0.157</v>
      </c>
      <c r="L118" s="21" t="s">
        <v>64</v>
      </c>
      <c r="M118" s="21">
        <v>53.975999999999999</v>
      </c>
      <c r="N118" s="21">
        <v>10.885</v>
      </c>
    </row>
    <row r="119" spans="1:14" x14ac:dyDescent="0.25">
      <c r="A119" s="19" t="s">
        <v>15</v>
      </c>
      <c r="B119" s="19" t="s">
        <v>16</v>
      </c>
      <c r="C119" s="18" t="s">
        <v>104</v>
      </c>
      <c r="D119" s="19"/>
      <c r="E119" s="19" t="s">
        <v>18</v>
      </c>
      <c r="F119" s="32">
        <f t="shared" si="5"/>
        <v>21.587</v>
      </c>
      <c r="G119" s="21">
        <v>1.3129999999999999</v>
      </c>
      <c r="H119" s="21">
        <v>0.47099999999999997</v>
      </c>
      <c r="I119" s="21">
        <v>1.234</v>
      </c>
      <c r="J119" s="21">
        <v>1.2629999999999999</v>
      </c>
      <c r="K119" s="21">
        <v>547.54300000000001</v>
      </c>
      <c r="L119" s="21">
        <v>33.482999999999997</v>
      </c>
      <c r="M119" s="21">
        <v>28.331</v>
      </c>
      <c r="N119" s="21">
        <v>2.9470000000000001</v>
      </c>
    </row>
    <row r="120" spans="1:14" x14ac:dyDescent="0.25">
      <c r="A120" s="19" t="s">
        <v>15</v>
      </c>
      <c r="B120" s="19" t="s">
        <v>16</v>
      </c>
      <c r="C120" s="18" t="s">
        <v>212</v>
      </c>
      <c r="D120" s="19"/>
      <c r="E120" s="19" t="s">
        <v>18</v>
      </c>
      <c r="F120" s="32">
        <f t="shared" si="5"/>
        <v>20.099666666666668</v>
      </c>
      <c r="G120" s="21">
        <v>95.504999999999995</v>
      </c>
      <c r="H120" s="21" t="s">
        <v>64</v>
      </c>
      <c r="I120" s="21" t="s">
        <v>64</v>
      </c>
      <c r="J120" s="21" t="s">
        <v>64</v>
      </c>
      <c r="K120" s="21">
        <v>6.5540000000000003</v>
      </c>
      <c r="L120" s="21">
        <v>10.531000000000001</v>
      </c>
      <c r="M120" s="21">
        <v>41.369</v>
      </c>
      <c r="N120" s="21">
        <v>8.3989999999999991</v>
      </c>
    </row>
    <row r="121" spans="1:14" x14ac:dyDescent="0.25">
      <c r="A121" s="19" t="s">
        <v>15</v>
      </c>
      <c r="B121" s="19" t="s">
        <v>16</v>
      </c>
      <c r="C121" s="18" t="s">
        <v>206</v>
      </c>
      <c r="D121" s="19"/>
      <c r="E121" s="19" t="s">
        <v>18</v>
      </c>
      <c r="F121" s="32">
        <f t="shared" si="5"/>
        <v>19.796666666666667</v>
      </c>
      <c r="G121" s="21" t="s">
        <v>64</v>
      </c>
      <c r="H121" s="21">
        <v>25.097000000000001</v>
      </c>
      <c r="I121" s="21" t="s">
        <v>64</v>
      </c>
      <c r="J121" s="21">
        <v>0.70499999999999996</v>
      </c>
      <c r="K121" s="21" t="s">
        <v>64</v>
      </c>
      <c r="L121" s="21" t="s">
        <v>64</v>
      </c>
      <c r="M121" s="21">
        <v>46.220999999999997</v>
      </c>
      <c r="N121" s="21">
        <v>13.169</v>
      </c>
    </row>
    <row r="122" spans="1:14" x14ac:dyDescent="0.25">
      <c r="A122" s="19" t="s">
        <v>15</v>
      </c>
      <c r="B122" s="19" t="s">
        <v>16</v>
      </c>
      <c r="C122" s="18" t="s">
        <v>134</v>
      </c>
      <c r="D122" s="19"/>
      <c r="E122" s="19" t="s">
        <v>18</v>
      </c>
      <c r="F122" s="32">
        <f t="shared" si="5"/>
        <v>19.613666666666667</v>
      </c>
      <c r="G122" s="21" t="s">
        <v>64</v>
      </c>
      <c r="H122" s="21">
        <v>1.9850000000000001</v>
      </c>
      <c r="I122" s="21" t="s">
        <v>64</v>
      </c>
      <c r="J122" s="21">
        <v>2.448</v>
      </c>
      <c r="K122" s="21">
        <v>3.044</v>
      </c>
      <c r="L122" s="21">
        <v>7.7830000000000004</v>
      </c>
      <c r="M122" s="21">
        <v>0.56999999999999995</v>
      </c>
      <c r="N122" s="21">
        <v>50.488</v>
      </c>
    </row>
    <row r="123" spans="1:14" x14ac:dyDescent="0.25">
      <c r="A123" s="19" t="s">
        <v>15</v>
      </c>
      <c r="B123" s="19" t="s">
        <v>16</v>
      </c>
      <c r="C123" s="18" t="s">
        <v>95</v>
      </c>
      <c r="D123" s="19"/>
      <c r="E123" s="19" t="s">
        <v>18</v>
      </c>
      <c r="F123" s="32">
        <f t="shared" si="5"/>
        <v>12.571</v>
      </c>
      <c r="G123" s="21" t="s">
        <v>64</v>
      </c>
      <c r="H123" s="21" t="s">
        <v>64</v>
      </c>
      <c r="I123" s="21">
        <v>7.5999999999999998E-2</v>
      </c>
      <c r="J123" s="21" t="s">
        <v>64</v>
      </c>
      <c r="K123" s="21">
        <v>20.608000000000001</v>
      </c>
      <c r="L123" s="21" t="s">
        <v>64</v>
      </c>
      <c r="M123" s="21">
        <v>25.26</v>
      </c>
      <c r="N123" s="21">
        <v>12.452999999999999</v>
      </c>
    </row>
    <row r="124" spans="1:14" x14ac:dyDescent="0.25">
      <c r="A124" s="19" t="s">
        <v>15</v>
      </c>
      <c r="B124" s="19" t="s">
        <v>16</v>
      </c>
      <c r="C124" s="18" t="s">
        <v>159</v>
      </c>
      <c r="D124" s="19"/>
      <c r="E124" s="19" t="s">
        <v>18</v>
      </c>
      <c r="F124" s="32">
        <f t="shared" si="5"/>
        <v>11.363333333333335</v>
      </c>
      <c r="G124" s="21">
        <v>10.47</v>
      </c>
      <c r="H124" s="21">
        <v>9.7799999999999994</v>
      </c>
      <c r="I124" s="21" t="s">
        <v>64</v>
      </c>
      <c r="J124" s="21">
        <v>37.411000000000001</v>
      </c>
      <c r="K124" s="21" t="s">
        <v>64</v>
      </c>
      <c r="L124" s="21">
        <v>15.308</v>
      </c>
      <c r="M124" s="21">
        <v>11.981</v>
      </c>
      <c r="N124" s="21">
        <v>6.8010000000000002</v>
      </c>
    </row>
    <row r="125" spans="1:14" x14ac:dyDescent="0.25">
      <c r="A125" s="19" t="s">
        <v>15</v>
      </c>
      <c r="B125" s="19" t="s">
        <v>16</v>
      </c>
      <c r="C125" s="18" t="s">
        <v>139</v>
      </c>
      <c r="D125" s="19"/>
      <c r="E125" s="19" t="s">
        <v>18</v>
      </c>
      <c r="F125" s="32">
        <f t="shared" si="5"/>
        <v>11.235333333333331</v>
      </c>
      <c r="G125" s="21">
        <v>1.0149999999999999</v>
      </c>
      <c r="H125" s="21" t="s">
        <v>64</v>
      </c>
      <c r="I125" s="21" t="s">
        <v>64</v>
      </c>
      <c r="J125" s="21">
        <v>3.1240000000000001</v>
      </c>
      <c r="K125" s="21" t="s">
        <v>64</v>
      </c>
      <c r="L125" s="21">
        <v>15.747999999999999</v>
      </c>
      <c r="M125" s="21" t="s">
        <v>64</v>
      </c>
      <c r="N125" s="21">
        <v>17.957999999999998</v>
      </c>
    </row>
    <row r="126" spans="1:14" x14ac:dyDescent="0.25">
      <c r="A126" s="19" t="s">
        <v>15</v>
      </c>
      <c r="B126" s="19" t="s">
        <v>16</v>
      </c>
      <c r="C126" s="18" t="s">
        <v>56</v>
      </c>
      <c r="D126" s="19"/>
      <c r="E126" s="19" t="s">
        <v>18</v>
      </c>
      <c r="F126" s="32">
        <f t="shared" si="5"/>
        <v>10.501333333333333</v>
      </c>
      <c r="G126" s="21" t="s">
        <v>64</v>
      </c>
      <c r="H126" s="21" t="s">
        <v>64</v>
      </c>
      <c r="I126" s="21">
        <v>142.27799999999999</v>
      </c>
      <c r="J126" s="21">
        <v>26.881</v>
      </c>
      <c r="K126" s="21">
        <v>1.5429999999999999</v>
      </c>
      <c r="L126" s="21" t="s">
        <v>64</v>
      </c>
      <c r="M126" s="21" t="s">
        <v>64</v>
      </c>
      <c r="N126" s="21">
        <v>31.504000000000001</v>
      </c>
    </row>
    <row r="127" spans="1:14" x14ac:dyDescent="0.25">
      <c r="A127" s="19" t="s">
        <v>15</v>
      </c>
      <c r="B127" s="19" t="s">
        <v>16</v>
      </c>
      <c r="C127" s="18" t="s">
        <v>88</v>
      </c>
      <c r="D127" s="19"/>
      <c r="E127" s="19" t="s">
        <v>18</v>
      </c>
      <c r="F127" s="32">
        <f t="shared" si="5"/>
        <v>10.409000000000001</v>
      </c>
      <c r="G127" s="21">
        <v>105.542</v>
      </c>
      <c r="H127" s="21">
        <v>15.872999999999999</v>
      </c>
      <c r="I127" s="21" t="s">
        <v>64</v>
      </c>
      <c r="J127" s="21">
        <v>3.1360000000000001</v>
      </c>
      <c r="K127" s="21">
        <v>31.952999999999999</v>
      </c>
      <c r="L127" s="21">
        <v>5.4870000000000001</v>
      </c>
      <c r="M127" s="21">
        <v>5.4089999999999998</v>
      </c>
      <c r="N127" s="21">
        <v>20.331</v>
      </c>
    </row>
    <row r="128" spans="1:14" x14ac:dyDescent="0.25">
      <c r="A128" s="19" t="s">
        <v>15</v>
      </c>
      <c r="B128" s="19" t="s">
        <v>16</v>
      </c>
      <c r="C128" s="18" t="s">
        <v>208</v>
      </c>
      <c r="D128" s="19"/>
      <c r="E128" s="19" t="s">
        <v>18</v>
      </c>
      <c r="F128" s="32">
        <f t="shared" si="5"/>
        <v>9.466333333333333</v>
      </c>
      <c r="G128" s="21" t="s">
        <v>64</v>
      </c>
      <c r="H128" s="21" t="s">
        <v>64</v>
      </c>
      <c r="I128" s="21" t="s">
        <v>64</v>
      </c>
      <c r="J128" s="21">
        <v>3.4000000000000002E-2</v>
      </c>
      <c r="K128" s="21">
        <v>0.13300000000000001</v>
      </c>
      <c r="L128" s="21" t="s">
        <v>64</v>
      </c>
      <c r="M128" s="21">
        <v>28.399000000000001</v>
      </c>
      <c r="N128" s="21" t="s">
        <v>64</v>
      </c>
    </row>
    <row r="129" spans="1:14" x14ac:dyDescent="0.25">
      <c r="A129" s="19" t="s">
        <v>15</v>
      </c>
      <c r="B129" s="19" t="s">
        <v>16</v>
      </c>
      <c r="C129" s="18" t="s">
        <v>180</v>
      </c>
      <c r="D129" s="19"/>
      <c r="E129" s="19" t="s">
        <v>18</v>
      </c>
      <c r="F129" s="32">
        <f t="shared" si="5"/>
        <v>8.4599999999999991</v>
      </c>
      <c r="G129" s="21">
        <v>39.286000000000001</v>
      </c>
      <c r="H129" s="21">
        <v>6427.0420000000004</v>
      </c>
      <c r="I129" s="21">
        <v>0.874</v>
      </c>
      <c r="J129" s="21" t="s">
        <v>64</v>
      </c>
      <c r="K129" s="21">
        <v>14.826000000000001</v>
      </c>
      <c r="L129" s="21">
        <v>12.129</v>
      </c>
      <c r="M129" s="21">
        <v>13.14</v>
      </c>
      <c r="N129" s="21">
        <v>0.111</v>
      </c>
    </row>
    <row r="130" spans="1:14" x14ac:dyDescent="0.25">
      <c r="A130" s="19" t="s">
        <v>15</v>
      </c>
      <c r="B130" s="19" t="s">
        <v>16</v>
      </c>
      <c r="C130" s="18" t="s">
        <v>196</v>
      </c>
      <c r="D130" s="19"/>
      <c r="E130" s="19" t="s">
        <v>18</v>
      </c>
      <c r="F130" s="32">
        <f t="shared" si="5"/>
        <v>6.3616666666666672</v>
      </c>
      <c r="G130" s="21" t="s">
        <v>64</v>
      </c>
      <c r="H130" s="21">
        <v>1.1830000000000001</v>
      </c>
      <c r="I130" s="21">
        <v>4.9210000000000003</v>
      </c>
      <c r="J130" s="21" t="s">
        <v>64</v>
      </c>
      <c r="K130" s="21">
        <v>107.48099999999999</v>
      </c>
      <c r="L130" s="21">
        <v>2.3250000000000002</v>
      </c>
      <c r="M130" s="21">
        <v>3.048</v>
      </c>
      <c r="N130" s="21">
        <v>13.712</v>
      </c>
    </row>
    <row r="131" spans="1:14" x14ac:dyDescent="0.25">
      <c r="A131" s="19" t="s">
        <v>15</v>
      </c>
      <c r="B131" s="19" t="s">
        <v>16</v>
      </c>
      <c r="C131" s="18" t="s">
        <v>113</v>
      </c>
      <c r="D131" s="19"/>
      <c r="E131" s="19" t="s">
        <v>18</v>
      </c>
      <c r="F131" s="32">
        <f t="shared" si="5"/>
        <v>5.6303333333333336</v>
      </c>
      <c r="G131" s="21">
        <v>66.39</v>
      </c>
      <c r="H131" s="21">
        <v>5.7000000000000002E-2</v>
      </c>
      <c r="I131" s="21">
        <v>31.754999999999999</v>
      </c>
      <c r="J131" s="21">
        <v>0.22500000000000001</v>
      </c>
      <c r="K131" s="21">
        <v>1.7999999999999999E-2</v>
      </c>
      <c r="L131" s="21">
        <v>3.411</v>
      </c>
      <c r="M131" s="21">
        <v>13.467000000000001</v>
      </c>
      <c r="N131" s="21">
        <v>1.2999999999999999E-2</v>
      </c>
    </row>
    <row r="132" spans="1:14" x14ac:dyDescent="0.25">
      <c r="A132" s="19" t="s">
        <v>15</v>
      </c>
      <c r="B132" s="19" t="s">
        <v>16</v>
      </c>
      <c r="C132" s="18" t="s">
        <v>115</v>
      </c>
      <c r="D132" s="19"/>
      <c r="E132" s="19" t="s">
        <v>18</v>
      </c>
      <c r="F132" s="32">
        <f t="shared" si="5"/>
        <v>5.4289999999999994</v>
      </c>
      <c r="G132" s="21" t="s">
        <v>64</v>
      </c>
      <c r="H132" s="21">
        <v>12.618</v>
      </c>
      <c r="I132" s="21">
        <v>40.973999999999997</v>
      </c>
      <c r="J132" s="21">
        <v>0.83299999999999996</v>
      </c>
      <c r="K132" s="21">
        <v>4.7469999999999999</v>
      </c>
      <c r="L132" s="21">
        <v>9.2210000000000001</v>
      </c>
      <c r="M132" s="21">
        <v>3.8460000000000001</v>
      </c>
      <c r="N132" s="21">
        <v>3.22</v>
      </c>
    </row>
    <row r="133" spans="1:14" x14ac:dyDescent="0.25">
      <c r="A133" s="19" t="s">
        <v>15</v>
      </c>
      <c r="B133" s="19" t="s">
        <v>16</v>
      </c>
      <c r="C133" s="18" t="s">
        <v>151</v>
      </c>
      <c r="D133" s="19"/>
      <c r="E133" s="19" t="s">
        <v>18</v>
      </c>
      <c r="F133" s="32">
        <f t="shared" si="5"/>
        <v>5.383</v>
      </c>
      <c r="G133" s="21">
        <v>239.71100000000001</v>
      </c>
      <c r="H133" s="21">
        <v>41.182000000000002</v>
      </c>
      <c r="I133" s="21">
        <v>16.102</v>
      </c>
      <c r="J133" s="21">
        <v>3.3079999999999998</v>
      </c>
      <c r="K133" s="21">
        <v>12.744</v>
      </c>
      <c r="L133" s="21">
        <v>6.4939999999999998</v>
      </c>
      <c r="M133" s="21">
        <v>9.6549999999999994</v>
      </c>
      <c r="N133" s="21" t="s">
        <v>64</v>
      </c>
    </row>
    <row r="134" spans="1:14" x14ac:dyDescent="0.25">
      <c r="A134" s="19" t="s">
        <v>15</v>
      </c>
      <c r="B134" s="19" t="s">
        <v>16</v>
      </c>
      <c r="C134" s="18" t="s">
        <v>184</v>
      </c>
      <c r="D134" s="19"/>
      <c r="E134" s="19" t="s">
        <v>18</v>
      </c>
      <c r="F134" s="32">
        <f t="shared" si="5"/>
        <v>4.9030000000000005</v>
      </c>
      <c r="G134" s="21" t="s">
        <v>64</v>
      </c>
      <c r="H134" s="21" t="s">
        <v>64</v>
      </c>
      <c r="I134" s="21">
        <v>2.9049999999999998</v>
      </c>
      <c r="J134" s="21">
        <v>5.165</v>
      </c>
      <c r="K134" s="21">
        <v>3.3000000000000002E-2</v>
      </c>
      <c r="L134" s="21">
        <v>1.1040000000000001</v>
      </c>
      <c r="M134" s="21">
        <v>13.124000000000001</v>
      </c>
      <c r="N134" s="21">
        <v>0.48099999999999998</v>
      </c>
    </row>
    <row r="135" spans="1:14" x14ac:dyDescent="0.25">
      <c r="A135" s="19" t="s">
        <v>15</v>
      </c>
      <c r="B135" s="19" t="s">
        <v>16</v>
      </c>
      <c r="C135" s="18" t="s">
        <v>152</v>
      </c>
      <c r="D135" s="19"/>
      <c r="E135" s="19" t="s">
        <v>18</v>
      </c>
      <c r="F135" s="32">
        <f t="shared" ref="F135:F166" si="6">SUM(L135:N135)/3</f>
        <v>4.4413333333333336</v>
      </c>
      <c r="G135" s="21">
        <v>0.373</v>
      </c>
      <c r="H135" s="21">
        <v>0.19600000000000001</v>
      </c>
      <c r="I135" s="21">
        <v>0.154</v>
      </c>
      <c r="J135" s="21" t="s">
        <v>64</v>
      </c>
      <c r="K135" s="21" t="s">
        <v>64</v>
      </c>
      <c r="L135" s="21" t="s">
        <v>64</v>
      </c>
      <c r="M135" s="21">
        <v>13.218999999999999</v>
      </c>
      <c r="N135" s="21">
        <v>0.105</v>
      </c>
    </row>
    <row r="136" spans="1:14" x14ac:dyDescent="0.25">
      <c r="A136" s="19" t="s">
        <v>15</v>
      </c>
      <c r="B136" s="19" t="s">
        <v>16</v>
      </c>
      <c r="C136" s="18" t="s">
        <v>174</v>
      </c>
      <c r="D136" s="19"/>
      <c r="E136" s="19" t="s">
        <v>18</v>
      </c>
      <c r="F136" s="32">
        <f t="shared" si="6"/>
        <v>4.4286666666666665</v>
      </c>
      <c r="G136" s="21" t="s">
        <v>64</v>
      </c>
      <c r="H136" s="21">
        <v>142.95599999999999</v>
      </c>
      <c r="I136" s="21">
        <v>0.45300000000000001</v>
      </c>
      <c r="J136" s="21" t="s">
        <v>64</v>
      </c>
      <c r="K136" s="21">
        <v>95.358999999999995</v>
      </c>
      <c r="L136" s="21" t="s">
        <v>64</v>
      </c>
      <c r="M136" s="21">
        <v>13.286</v>
      </c>
      <c r="N136" s="21" t="s">
        <v>64</v>
      </c>
    </row>
    <row r="137" spans="1:14" x14ac:dyDescent="0.25">
      <c r="A137" s="19" t="s">
        <v>15</v>
      </c>
      <c r="B137" s="19" t="s">
        <v>16</v>
      </c>
      <c r="C137" s="18" t="s">
        <v>166</v>
      </c>
      <c r="D137" s="19"/>
      <c r="E137" s="19" t="s">
        <v>18</v>
      </c>
      <c r="F137" s="32">
        <f t="shared" si="6"/>
        <v>4.0143333333333331</v>
      </c>
      <c r="G137" s="21" t="s">
        <v>64</v>
      </c>
      <c r="H137" s="21" t="s">
        <v>64</v>
      </c>
      <c r="I137" s="21">
        <v>3.23</v>
      </c>
      <c r="J137" s="21">
        <v>1.4E-2</v>
      </c>
      <c r="K137" s="21">
        <v>48.982999999999997</v>
      </c>
      <c r="L137" s="21">
        <v>7.3840000000000003</v>
      </c>
      <c r="M137" s="21">
        <v>0.26300000000000001</v>
      </c>
      <c r="N137" s="21">
        <v>4.3959999999999999</v>
      </c>
    </row>
    <row r="138" spans="1:14" x14ac:dyDescent="0.25">
      <c r="A138" s="19" t="s">
        <v>15</v>
      </c>
      <c r="B138" s="19" t="s">
        <v>16</v>
      </c>
      <c r="C138" s="18" t="s">
        <v>112</v>
      </c>
      <c r="D138" s="19"/>
      <c r="E138" s="19" t="s">
        <v>18</v>
      </c>
      <c r="F138" s="32">
        <f t="shared" si="6"/>
        <v>4.0110000000000001</v>
      </c>
      <c r="G138" s="21" t="s">
        <v>64</v>
      </c>
      <c r="H138" s="21" t="s">
        <v>64</v>
      </c>
      <c r="I138" s="21">
        <v>3.4689999999999999</v>
      </c>
      <c r="J138" s="21">
        <v>36.587000000000003</v>
      </c>
      <c r="K138" s="21">
        <v>1.0529999999999999</v>
      </c>
      <c r="L138" s="21">
        <v>6.15</v>
      </c>
      <c r="M138" s="21" t="s">
        <v>64</v>
      </c>
      <c r="N138" s="21">
        <v>5.883</v>
      </c>
    </row>
    <row r="139" spans="1:14" x14ac:dyDescent="0.25">
      <c r="A139" s="19" t="s">
        <v>15</v>
      </c>
      <c r="B139" s="19" t="s">
        <v>16</v>
      </c>
      <c r="C139" s="18" t="s">
        <v>183</v>
      </c>
      <c r="D139" s="19"/>
      <c r="E139" s="19" t="s">
        <v>18</v>
      </c>
      <c r="F139" s="32">
        <f t="shared" si="6"/>
        <v>3.7189999999999999</v>
      </c>
      <c r="G139" s="21" t="s">
        <v>64</v>
      </c>
      <c r="H139" s="21" t="s">
        <v>64</v>
      </c>
      <c r="I139" s="21" t="s">
        <v>64</v>
      </c>
      <c r="J139" s="21" t="s">
        <v>64</v>
      </c>
      <c r="K139" s="21">
        <v>0.49299999999999999</v>
      </c>
      <c r="L139" s="21">
        <v>2.1000000000000001E-2</v>
      </c>
      <c r="M139" s="21" t="s">
        <v>64</v>
      </c>
      <c r="N139" s="21">
        <v>11.135999999999999</v>
      </c>
    </row>
    <row r="140" spans="1:14" x14ac:dyDescent="0.25">
      <c r="A140" s="19" t="s">
        <v>15</v>
      </c>
      <c r="B140" s="19" t="s">
        <v>16</v>
      </c>
      <c r="C140" s="18" t="s">
        <v>136</v>
      </c>
      <c r="D140" s="19"/>
      <c r="E140" s="19" t="s">
        <v>18</v>
      </c>
      <c r="F140" s="32">
        <f t="shared" si="6"/>
        <v>3.2663333333333333</v>
      </c>
      <c r="G140" s="21" t="s">
        <v>64</v>
      </c>
      <c r="H140" s="21" t="s">
        <v>64</v>
      </c>
      <c r="I140" s="21">
        <v>0.14099999999999999</v>
      </c>
      <c r="J140" s="21">
        <v>0.61799999999999999</v>
      </c>
      <c r="K140" s="21">
        <v>8.1000000000000003E-2</v>
      </c>
      <c r="L140" s="21">
        <v>2.0089999999999999</v>
      </c>
      <c r="M140" s="21">
        <v>2.012</v>
      </c>
      <c r="N140" s="21">
        <v>5.7779999999999996</v>
      </c>
    </row>
    <row r="141" spans="1:14" x14ac:dyDescent="0.25">
      <c r="A141" s="19" t="s">
        <v>15</v>
      </c>
      <c r="B141" s="19" t="s">
        <v>16</v>
      </c>
      <c r="C141" s="18" t="s">
        <v>157</v>
      </c>
      <c r="D141" s="19"/>
      <c r="E141" s="19" t="s">
        <v>18</v>
      </c>
      <c r="F141" s="32">
        <f t="shared" si="6"/>
        <v>3.0380000000000003</v>
      </c>
      <c r="G141" s="21">
        <v>336.44799999999998</v>
      </c>
      <c r="H141" s="21">
        <v>31.673999999999999</v>
      </c>
      <c r="I141" s="21">
        <v>8.6999999999999994E-2</v>
      </c>
      <c r="J141" s="21">
        <v>2.5150000000000001</v>
      </c>
      <c r="K141" s="21">
        <v>1.2110000000000001</v>
      </c>
      <c r="L141" s="21">
        <v>1.2529999999999999</v>
      </c>
      <c r="M141" s="21">
        <v>0.25900000000000001</v>
      </c>
      <c r="N141" s="21">
        <v>7.6020000000000003</v>
      </c>
    </row>
    <row r="142" spans="1:14" x14ac:dyDescent="0.25">
      <c r="A142" s="19" t="s">
        <v>15</v>
      </c>
      <c r="B142" s="19" t="s">
        <v>16</v>
      </c>
      <c r="C142" s="18" t="s">
        <v>133</v>
      </c>
      <c r="D142" s="19"/>
      <c r="E142" s="19" t="s">
        <v>18</v>
      </c>
      <c r="F142" s="32">
        <f t="shared" si="6"/>
        <v>2.8249999999999997</v>
      </c>
      <c r="G142" s="21">
        <v>14.211</v>
      </c>
      <c r="H142" s="21">
        <v>0.249</v>
      </c>
      <c r="I142" s="21" t="s">
        <v>64</v>
      </c>
      <c r="J142" s="21">
        <v>10.951000000000001</v>
      </c>
      <c r="K142" s="21">
        <v>3.2000000000000001E-2</v>
      </c>
      <c r="L142" s="21">
        <v>0.70699999999999996</v>
      </c>
      <c r="M142" s="21">
        <v>7.0129999999999999</v>
      </c>
      <c r="N142" s="21">
        <v>0.755</v>
      </c>
    </row>
    <row r="143" spans="1:14" x14ac:dyDescent="0.25">
      <c r="A143" s="19" t="s">
        <v>15</v>
      </c>
      <c r="B143" s="19" t="s">
        <v>16</v>
      </c>
      <c r="C143" s="18" t="s">
        <v>185</v>
      </c>
      <c r="D143" s="19"/>
      <c r="E143" s="19" t="s">
        <v>18</v>
      </c>
      <c r="F143" s="32">
        <f t="shared" si="6"/>
        <v>2.238</v>
      </c>
      <c r="G143" s="21" t="s">
        <v>64</v>
      </c>
      <c r="H143" s="21">
        <v>2.2610000000000001</v>
      </c>
      <c r="I143" s="21">
        <v>345.21800000000002</v>
      </c>
      <c r="J143" s="21">
        <v>18.59</v>
      </c>
      <c r="K143" s="21">
        <v>20.972999999999999</v>
      </c>
      <c r="L143" s="21">
        <v>5.8369999999999997</v>
      </c>
      <c r="M143" s="21">
        <v>0.877</v>
      </c>
      <c r="N143" s="21" t="s">
        <v>64</v>
      </c>
    </row>
    <row r="144" spans="1:14" x14ac:dyDescent="0.25">
      <c r="A144" s="19" t="s">
        <v>15</v>
      </c>
      <c r="B144" s="19" t="s">
        <v>16</v>
      </c>
      <c r="C144" s="18" t="s">
        <v>205</v>
      </c>
      <c r="D144" s="19"/>
      <c r="E144" s="19" t="s">
        <v>18</v>
      </c>
      <c r="F144" s="32">
        <f t="shared" si="6"/>
        <v>2.0379999999999998</v>
      </c>
      <c r="G144" s="21">
        <v>67.768000000000001</v>
      </c>
      <c r="H144" s="21">
        <v>2.5249999999999999</v>
      </c>
      <c r="I144" s="21" t="s">
        <v>64</v>
      </c>
      <c r="J144" s="21">
        <v>0.73699999999999999</v>
      </c>
      <c r="K144" s="21">
        <v>36.323999999999998</v>
      </c>
      <c r="L144" s="21" t="s">
        <v>64</v>
      </c>
      <c r="M144" s="21">
        <v>1.5740000000000001</v>
      </c>
      <c r="N144" s="21">
        <v>4.54</v>
      </c>
    </row>
    <row r="145" spans="1:14" x14ac:dyDescent="0.25">
      <c r="A145" s="19" t="s">
        <v>15</v>
      </c>
      <c r="B145" s="19" t="s">
        <v>16</v>
      </c>
      <c r="C145" s="18" t="s">
        <v>189</v>
      </c>
      <c r="D145" s="19"/>
      <c r="E145" s="19" t="s">
        <v>18</v>
      </c>
      <c r="F145" s="32">
        <f t="shared" si="6"/>
        <v>1.8923333333333332</v>
      </c>
      <c r="G145" s="21" t="s">
        <v>64</v>
      </c>
      <c r="H145" s="21" t="s">
        <v>64</v>
      </c>
      <c r="I145" s="21">
        <v>0.14000000000000001</v>
      </c>
      <c r="J145" s="21">
        <v>0.751</v>
      </c>
      <c r="K145" s="21">
        <v>0.105</v>
      </c>
      <c r="L145" s="21" t="s">
        <v>64</v>
      </c>
      <c r="M145" s="21">
        <v>1.5129999999999999</v>
      </c>
      <c r="N145" s="21">
        <v>4.1639999999999997</v>
      </c>
    </row>
    <row r="146" spans="1:14" x14ac:dyDescent="0.25">
      <c r="A146" s="19" t="s">
        <v>15</v>
      </c>
      <c r="B146" s="19" t="s">
        <v>16</v>
      </c>
      <c r="C146" s="18" t="s">
        <v>150</v>
      </c>
      <c r="D146" s="19"/>
      <c r="E146" s="19" t="s">
        <v>18</v>
      </c>
      <c r="F146" s="32">
        <f t="shared" si="6"/>
        <v>1.8760000000000001</v>
      </c>
      <c r="G146" s="21">
        <v>15.922000000000001</v>
      </c>
      <c r="H146" s="21">
        <v>9.3659999999999997</v>
      </c>
      <c r="I146" s="21">
        <v>12.196999999999999</v>
      </c>
      <c r="J146" s="21">
        <v>73.215000000000003</v>
      </c>
      <c r="K146" s="21" t="s">
        <v>64</v>
      </c>
      <c r="L146" s="21">
        <v>6.5000000000000002E-2</v>
      </c>
      <c r="M146" s="21">
        <v>4.8650000000000002</v>
      </c>
      <c r="N146" s="21">
        <v>0.69799999999999995</v>
      </c>
    </row>
    <row r="147" spans="1:14" x14ac:dyDescent="0.25">
      <c r="A147" s="19" t="s">
        <v>15</v>
      </c>
      <c r="B147" s="19" t="s">
        <v>16</v>
      </c>
      <c r="C147" s="18" t="s">
        <v>191</v>
      </c>
      <c r="D147" s="19"/>
      <c r="E147" s="19" t="s">
        <v>18</v>
      </c>
      <c r="F147" s="32">
        <f t="shared" si="6"/>
        <v>1.6006666666666665</v>
      </c>
      <c r="G147" s="21">
        <v>8.1460000000000008</v>
      </c>
      <c r="H147" s="21">
        <v>0.42299999999999999</v>
      </c>
      <c r="I147" s="21">
        <v>0.56799999999999995</v>
      </c>
      <c r="J147" s="21">
        <v>13.677</v>
      </c>
      <c r="K147" s="21" t="s">
        <v>64</v>
      </c>
      <c r="L147" s="21" t="s">
        <v>64</v>
      </c>
      <c r="M147" s="21" t="s">
        <v>64</v>
      </c>
      <c r="N147" s="21">
        <v>4.8019999999999996</v>
      </c>
    </row>
    <row r="148" spans="1:14" x14ac:dyDescent="0.25">
      <c r="A148" s="19" t="s">
        <v>15</v>
      </c>
      <c r="B148" s="19" t="s">
        <v>16</v>
      </c>
      <c r="C148" s="18" t="s">
        <v>161</v>
      </c>
      <c r="D148" s="19"/>
      <c r="E148" s="19" t="s">
        <v>18</v>
      </c>
      <c r="F148" s="32">
        <f t="shared" si="6"/>
        <v>1.5766666666666669</v>
      </c>
      <c r="G148" s="21" t="s">
        <v>64</v>
      </c>
      <c r="H148" s="21" t="s">
        <v>64</v>
      </c>
      <c r="I148" s="21" t="s">
        <v>64</v>
      </c>
      <c r="J148" s="21">
        <v>3.9710000000000001</v>
      </c>
      <c r="K148" s="21" t="s">
        <v>64</v>
      </c>
      <c r="L148" s="21">
        <v>4.218</v>
      </c>
      <c r="M148" s="21" t="s">
        <v>64</v>
      </c>
      <c r="N148" s="21">
        <v>0.51200000000000001</v>
      </c>
    </row>
    <row r="149" spans="1:14" x14ac:dyDescent="0.25">
      <c r="A149" s="19" t="s">
        <v>15</v>
      </c>
      <c r="B149" s="19" t="s">
        <v>16</v>
      </c>
      <c r="C149" s="18" t="s">
        <v>80</v>
      </c>
      <c r="D149" s="19"/>
      <c r="E149" s="19" t="s">
        <v>18</v>
      </c>
      <c r="F149" s="32">
        <f t="shared" si="6"/>
        <v>0.58766666666666667</v>
      </c>
      <c r="G149" s="21" t="s">
        <v>64</v>
      </c>
      <c r="H149" s="21" t="s">
        <v>64</v>
      </c>
      <c r="I149" s="21">
        <v>3.153</v>
      </c>
      <c r="J149" s="21" t="s">
        <v>64</v>
      </c>
      <c r="K149" s="21">
        <v>6.6050000000000004</v>
      </c>
      <c r="L149" s="21">
        <v>0.32600000000000001</v>
      </c>
      <c r="M149" s="21" t="s">
        <v>64</v>
      </c>
      <c r="N149" s="21">
        <v>1.4370000000000001</v>
      </c>
    </row>
    <row r="150" spans="1:14" x14ac:dyDescent="0.25">
      <c r="A150" s="19" t="s">
        <v>15</v>
      </c>
      <c r="B150" s="19" t="s">
        <v>16</v>
      </c>
      <c r="C150" s="18" t="s">
        <v>42</v>
      </c>
      <c r="D150" s="19"/>
      <c r="E150" s="19" t="s">
        <v>18</v>
      </c>
      <c r="F150" s="32">
        <f t="shared" si="6"/>
        <v>0.55999999999999994</v>
      </c>
      <c r="G150" s="21" t="s">
        <v>64</v>
      </c>
      <c r="H150" s="21" t="s">
        <v>64</v>
      </c>
      <c r="I150" s="21">
        <v>3.86</v>
      </c>
      <c r="J150" s="21">
        <v>12.518000000000001</v>
      </c>
      <c r="K150" s="21" t="s">
        <v>64</v>
      </c>
      <c r="L150" s="21" t="s">
        <v>64</v>
      </c>
      <c r="M150" s="21">
        <v>5.1999999999999998E-2</v>
      </c>
      <c r="N150" s="21">
        <v>1.6279999999999999</v>
      </c>
    </row>
    <row r="151" spans="1:14" x14ac:dyDescent="0.25">
      <c r="A151" s="19" t="s">
        <v>15</v>
      </c>
      <c r="B151" s="19" t="s">
        <v>16</v>
      </c>
      <c r="C151" s="18" t="s">
        <v>147</v>
      </c>
      <c r="D151" s="19"/>
      <c r="E151" s="19" t="s">
        <v>18</v>
      </c>
      <c r="F151" s="32">
        <f t="shared" si="6"/>
        <v>0.51533333333333331</v>
      </c>
      <c r="G151" s="21">
        <v>39.451999999999998</v>
      </c>
      <c r="H151" s="21">
        <v>27.521999999999998</v>
      </c>
      <c r="I151" s="21" t="s">
        <v>64</v>
      </c>
      <c r="J151" s="21">
        <v>0.76400000000000001</v>
      </c>
      <c r="K151" s="21" t="s">
        <v>64</v>
      </c>
      <c r="L151" s="21">
        <v>0.434</v>
      </c>
      <c r="M151" s="21">
        <v>1.1120000000000001</v>
      </c>
      <c r="N151" s="21" t="s">
        <v>64</v>
      </c>
    </row>
    <row r="152" spans="1:14" x14ac:dyDescent="0.25">
      <c r="A152" s="19" t="s">
        <v>15</v>
      </c>
      <c r="B152" s="19" t="s">
        <v>16</v>
      </c>
      <c r="C152" s="18" t="s">
        <v>48</v>
      </c>
      <c r="D152" s="19"/>
      <c r="E152" s="19" t="s">
        <v>18</v>
      </c>
      <c r="F152" s="32">
        <f t="shared" si="6"/>
        <v>0.37999999999999995</v>
      </c>
      <c r="G152" s="21">
        <v>15.428000000000001</v>
      </c>
      <c r="H152" s="21" t="s">
        <v>64</v>
      </c>
      <c r="I152" s="21" t="s">
        <v>64</v>
      </c>
      <c r="J152" s="21" t="s">
        <v>64</v>
      </c>
      <c r="K152" s="21" t="s">
        <v>64</v>
      </c>
      <c r="L152" s="21" t="s">
        <v>64</v>
      </c>
      <c r="M152" s="21">
        <v>1.1399999999999999</v>
      </c>
      <c r="N152" s="21" t="s">
        <v>64</v>
      </c>
    </row>
    <row r="153" spans="1:14" x14ac:dyDescent="0.25">
      <c r="A153" s="19" t="s">
        <v>15</v>
      </c>
      <c r="B153" s="19" t="s">
        <v>16</v>
      </c>
      <c r="C153" s="18" t="s">
        <v>203</v>
      </c>
      <c r="D153" s="19"/>
      <c r="E153" s="19" t="s">
        <v>18</v>
      </c>
      <c r="F153" s="32">
        <f t="shared" si="6"/>
        <v>0.27866666666666667</v>
      </c>
      <c r="G153" s="21">
        <v>1.7999999999999999E-2</v>
      </c>
      <c r="H153" s="21" t="s">
        <v>64</v>
      </c>
      <c r="I153" s="21" t="s">
        <v>64</v>
      </c>
      <c r="J153" s="21" t="s">
        <v>64</v>
      </c>
      <c r="K153" s="21">
        <v>7.5750000000000002</v>
      </c>
      <c r="L153" s="21" t="s">
        <v>64</v>
      </c>
      <c r="M153" s="21">
        <v>0.83599999999999997</v>
      </c>
      <c r="N153" s="21" t="s">
        <v>64</v>
      </c>
    </row>
    <row r="154" spans="1:14" x14ac:dyDescent="0.25">
      <c r="A154" s="19" t="s">
        <v>15</v>
      </c>
      <c r="B154" s="19" t="s">
        <v>16</v>
      </c>
      <c r="C154" s="18" t="s">
        <v>137</v>
      </c>
      <c r="D154" s="19"/>
      <c r="E154" s="19" t="s">
        <v>18</v>
      </c>
      <c r="F154" s="32">
        <f t="shared" si="6"/>
        <v>0.25333333333333335</v>
      </c>
      <c r="G154" s="21">
        <v>134.017</v>
      </c>
      <c r="H154" s="21">
        <v>1.0999999999999999E-2</v>
      </c>
      <c r="I154" s="21">
        <v>1.0940000000000001</v>
      </c>
      <c r="J154" s="21" t="s">
        <v>64</v>
      </c>
      <c r="K154" s="21">
        <v>13.939</v>
      </c>
      <c r="L154" s="21" t="s">
        <v>64</v>
      </c>
      <c r="M154" s="21">
        <v>6.4000000000000001E-2</v>
      </c>
      <c r="N154" s="21">
        <v>0.69599999999999995</v>
      </c>
    </row>
    <row r="155" spans="1:14" x14ac:dyDescent="0.25">
      <c r="A155" s="19" t="s">
        <v>15</v>
      </c>
      <c r="B155" s="19" t="s">
        <v>16</v>
      </c>
      <c r="C155" s="18" t="s">
        <v>204</v>
      </c>
      <c r="D155" s="19"/>
      <c r="E155" s="19" t="s">
        <v>18</v>
      </c>
      <c r="F155" s="32">
        <f t="shared" si="6"/>
        <v>0.16766666666666666</v>
      </c>
      <c r="G155" s="21">
        <v>1.3160000000000001</v>
      </c>
      <c r="H155" s="21">
        <v>0.46600000000000003</v>
      </c>
      <c r="I155" s="21" t="s">
        <v>64</v>
      </c>
      <c r="J155" s="21">
        <v>0.93100000000000005</v>
      </c>
      <c r="K155" s="21" t="s">
        <v>64</v>
      </c>
      <c r="L155" s="21" t="s">
        <v>64</v>
      </c>
      <c r="M155" s="21" t="s">
        <v>64</v>
      </c>
      <c r="N155" s="21">
        <v>0.503</v>
      </c>
    </row>
    <row r="156" spans="1:14" x14ac:dyDescent="0.25">
      <c r="A156" s="19" t="s">
        <v>15</v>
      </c>
      <c r="B156" s="19" t="s">
        <v>16</v>
      </c>
      <c r="C156" s="18" t="s">
        <v>214</v>
      </c>
      <c r="D156" s="19"/>
      <c r="E156" s="19" t="s">
        <v>18</v>
      </c>
      <c r="F156" s="32">
        <f t="shared" si="6"/>
        <v>0.153</v>
      </c>
      <c r="G156" s="21" t="s">
        <v>64</v>
      </c>
      <c r="H156" s="21" t="s">
        <v>64</v>
      </c>
      <c r="I156" s="21" t="s">
        <v>64</v>
      </c>
      <c r="J156" s="21" t="s">
        <v>64</v>
      </c>
      <c r="K156" s="21" t="s">
        <v>64</v>
      </c>
      <c r="L156" s="21">
        <v>0.121</v>
      </c>
      <c r="M156" s="21">
        <v>0.33800000000000002</v>
      </c>
      <c r="N156" s="21" t="s">
        <v>64</v>
      </c>
    </row>
    <row r="157" spans="1:14" x14ac:dyDescent="0.25">
      <c r="A157" s="19" t="s">
        <v>15</v>
      </c>
      <c r="B157" s="19" t="s">
        <v>16</v>
      </c>
      <c r="C157" s="18" t="s">
        <v>197</v>
      </c>
      <c r="D157" s="19"/>
      <c r="E157" s="19" t="s">
        <v>18</v>
      </c>
      <c r="F157" s="32">
        <f t="shared" si="6"/>
        <v>6.133333333333333E-2</v>
      </c>
      <c r="G157" s="21" t="s">
        <v>64</v>
      </c>
      <c r="H157" s="21" t="s">
        <v>64</v>
      </c>
      <c r="I157" s="21" t="s">
        <v>64</v>
      </c>
      <c r="J157" s="21">
        <v>0.27900000000000003</v>
      </c>
      <c r="K157" s="21" t="s">
        <v>64</v>
      </c>
      <c r="L157" s="21" t="s">
        <v>64</v>
      </c>
      <c r="M157" s="21" t="s">
        <v>64</v>
      </c>
      <c r="N157" s="21">
        <v>0.184</v>
      </c>
    </row>
    <row r="158" spans="1:14" x14ac:dyDescent="0.25">
      <c r="A158" s="19" t="s">
        <v>15</v>
      </c>
      <c r="B158" s="19" t="s">
        <v>16</v>
      </c>
      <c r="C158" s="18" t="s">
        <v>90</v>
      </c>
      <c r="D158" s="19"/>
      <c r="E158" s="19" t="s">
        <v>18</v>
      </c>
      <c r="F158" s="32">
        <f t="shared" si="6"/>
        <v>8.6666666666666663E-3</v>
      </c>
      <c r="G158" s="21" t="s">
        <v>64</v>
      </c>
      <c r="H158" s="21" t="s">
        <v>64</v>
      </c>
      <c r="I158" s="21">
        <v>8507.9419999999991</v>
      </c>
      <c r="J158" s="21">
        <v>12171.611999999999</v>
      </c>
      <c r="K158" s="21">
        <v>4501.2659999999996</v>
      </c>
      <c r="L158" s="21" t="s">
        <v>64</v>
      </c>
      <c r="M158" s="21">
        <v>2.5999999999999999E-2</v>
      </c>
      <c r="N158" s="21" t="s">
        <v>64</v>
      </c>
    </row>
    <row r="159" spans="1:14" x14ac:dyDescent="0.25">
      <c r="A159" s="19" t="s">
        <v>15</v>
      </c>
      <c r="B159" s="19" t="s">
        <v>16</v>
      </c>
      <c r="C159" s="18" t="s">
        <v>155</v>
      </c>
      <c r="D159" s="19"/>
      <c r="E159" s="19" t="s">
        <v>18</v>
      </c>
      <c r="F159" s="32">
        <f t="shared" si="6"/>
        <v>3.3333333333333335E-3</v>
      </c>
      <c r="G159" s="21" t="s">
        <v>64</v>
      </c>
      <c r="H159" s="21" t="s">
        <v>64</v>
      </c>
      <c r="I159" s="21" t="s">
        <v>64</v>
      </c>
      <c r="J159" s="21" t="s">
        <v>64</v>
      </c>
      <c r="K159" s="21" t="s">
        <v>64</v>
      </c>
      <c r="L159" s="21">
        <v>0.01</v>
      </c>
      <c r="M159" s="21" t="s">
        <v>64</v>
      </c>
      <c r="N159" s="21" t="s">
        <v>64</v>
      </c>
    </row>
    <row r="160" spans="1:14" x14ac:dyDescent="0.25">
      <c r="A160" s="19" t="s">
        <v>15</v>
      </c>
      <c r="B160" s="19" t="s">
        <v>16</v>
      </c>
      <c r="C160" s="18" t="s">
        <v>194</v>
      </c>
      <c r="D160" s="19"/>
      <c r="E160" s="19" t="s">
        <v>18</v>
      </c>
      <c r="F160" s="32">
        <f t="shared" si="6"/>
        <v>0</v>
      </c>
      <c r="G160" s="21">
        <v>273.07499999999999</v>
      </c>
      <c r="H160" s="21">
        <v>18.2</v>
      </c>
      <c r="I160" s="21" t="s">
        <v>64</v>
      </c>
      <c r="J160" s="21" t="s">
        <v>64</v>
      </c>
      <c r="K160" s="21" t="s">
        <v>64</v>
      </c>
      <c r="L160" s="21" t="s">
        <v>64</v>
      </c>
      <c r="M160" s="21" t="s">
        <v>64</v>
      </c>
      <c r="N160" s="21" t="s">
        <v>64</v>
      </c>
    </row>
    <row r="161" spans="1:14" x14ac:dyDescent="0.25">
      <c r="A161" s="19" t="s">
        <v>15</v>
      </c>
      <c r="B161" s="19" t="s">
        <v>16</v>
      </c>
      <c r="C161" s="18" t="s">
        <v>158</v>
      </c>
      <c r="D161" s="19"/>
      <c r="E161" s="19" t="s">
        <v>18</v>
      </c>
      <c r="F161" s="32">
        <f t="shared" si="6"/>
        <v>0</v>
      </c>
      <c r="G161" s="21">
        <v>971.84799999999996</v>
      </c>
      <c r="H161" s="21">
        <v>406.44900000000001</v>
      </c>
      <c r="I161" s="21">
        <v>1.0840000000000001</v>
      </c>
      <c r="J161" s="21" t="s">
        <v>64</v>
      </c>
      <c r="K161" s="21" t="s">
        <v>64</v>
      </c>
      <c r="L161" s="21" t="s">
        <v>64</v>
      </c>
      <c r="M161" s="21" t="s">
        <v>64</v>
      </c>
      <c r="N161" s="21" t="s">
        <v>64</v>
      </c>
    </row>
    <row r="162" spans="1:14" x14ac:dyDescent="0.25">
      <c r="A162" s="19" t="s">
        <v>15</v>
      </c>
      <c r="B162" s="19" t="s">
        <v>16</v>
      </c>
      <c r="C162" s="18" t="s">
        <v>129</v>
      </c>
      <c r="D162" s="19"/>
      <c r="E162" s="19" t="s">
        <v>18</v>
      </c>
      <c r="F162" s="32">
        <f t="shared" si="6"/>
        <v>0</v>
      </c>
      <c r="G162" s="21">
        <v>20.486999999999998</v>
      </c>
      <c r="H162" s="21">
        <v>40.093000000000004</v>
      </c>
      <c r="I162" s="21">
        <v>0.21199999999999999</v>
      </c>
      <c r="J162" s="21" t="s">
        <v>64</v>
      </c>
      <c r="K162" s="21" t="s">
        <v>64</v>
      </c>
      <c r="L162" s="21" t="s">
        <v>64</v>
      </c>
      <c r="M162" s="21" t="s">
        <v>64</v>
      </c>
      <c r="N162" s="21" t="s">
        <v>64</v>
      </c>
    </row>
    <row r="163" spans="1:14" x14ac:dyDescent="0.25">
      <c r="A163" s="19" t="s">
        <v>15</v>
      </c>
      <c r="B163" s="19" t="s">
        <v>16</v>
      </c>
      <c r="C163" s="18" t="s">
        <v>118</v>
      </c>
      <c r="D163" s="19"/>
      <c r="E163" s="19" t="s">
        <v>18</v>
      </c>
      <c r="F163" s="32">
        <f t="shared" si="6"/>
        <v>0</v>
      </c>
      <c r="G163" s="21">
        <v>0.76700000000000002</v>
      </c>
      <c r="H163" s="21">
        <v>23.097999999999999</v>
      </c>
      <c r="I163" s="21">
        <v>10.473000000000001</v>
      </c>
      <c r="J163" s="21" t="s">
        <v>64</v>
      </c>
      <c r="K163" s="21" t="s">
        <v>64</v>
      </c>
      <c r="L163" s="21" t="s">
        <v>64</v>
      </c>
      <c r="M163" s="21" t="s">
        <v>64</v>
      </c>
      <c r="N163" s="21" t="s">
        <v>64</v>
      </c>
    </row>
    <row r="164" spans="1:14" x14ac:dyDescent="0.25">
      <c r="A164" s="19" t="s">
        <v>15</v>
      </c>
      <c r="B164" s="19" t="s">
        <v>16</v>
      </c>
      <c r="C164" s="18" t="s">
        <v>172</v>
      </c>
      <c r="D164" s="19"/>
      <c r="E164" s="19" t="s">
        <v>18</v>
      </c>
      <c r="F164" s="32">
        <f t="shared" si="6"/>
        <v>0</v>
      </c>
      <c r="G164" s="21">
        <v>1.7070000000000001</v>
      </c>
      <c r="H164" s="21">
        <v>179.2</v>
      </c>
      <c r="I164" s="21">
        <v>0.39</v>
      </c>
      <c r="J164" s="21" t="s">
        <v>64</v>
      </c>
      <c r="K164" s="21" t="s">
        <v>64</v>
      </c>
      <c r="L164" s="21" t="s">
        <v>64</v>
      </c>
      <c r="M164" s="21" t="s">
        <v>64</v>
      </c>
      <c r="N164" s="21" t="s">
        <v>64</v>
      </c>
    </row>
    <row r="165" spans="1:14" x14ac:dyDescent="0.25">
      <c r="A165" s="19" t="s">
        <v>15</v>
      </c>
      <c r="B165" s="19" t="s">
        <v>16</v>
      </c>
      <c r="C165" s="18" t="s">
        <v>153</v>
      </c>
      <c r="D165" s="19"/>
      <c r="E165" s="19" t="s">
        <v>18</v>
      </c>
      <c r="F165" s="32">
        <f t="shared" si="6"/>
        <v>0</v>
      </c>
      <c r="G165" s="21">
        <v>145.94900000000001</v>
      </c>
      <c r="H165" s="21">
        <v>758.13199999999995</v>
      </c>
      <c r="I165" s="21">
        <v>13.500999999999999</v>
      </c>
      <c r="J165" s="21" t="s">
        <v>64</v>
      </c>
      <c r="K165" s="21" t="s">
        <v>64</v>
      </c>
      <c r="L165" s="21" t="s">
        <v>64</v>
      </c>
      <c r="M165" s="21" t="s">
        <v>64</v>
      </c>
      <c r="N165" s="21" t="s">
        <v>64</v>
      </c>
    </row>
    <row r="166" spans="1:14" x14ac:dyDescent="0.25">
      <c r="A166" s="19" t="s">
        <v>15</v>
      </c>
      <c r="B166" s="19" t="s">
        <v>16</v>
      </c>
      <c r="C166" s="18" t="s">
        <v>270</v>
      </c>
      <c r="D166" s="19"/>
      <c r="E166" s="19" t="s">
        <v>18</v>
      </c>
      <c r="F166" s="32">
        <f t="shared" si="6"/>
        <v>0</v>
      </c>
      <c r="G166" s="21" t="s">
        <v>64</v>
      </c>
      <c r="H166" s="21" t="s">
        <v>64</v>
      </c>
      <c r="I166" s="21">
        <v>0.255</v>
      </c>
      <c r="J166" s="21" t="s">
        <v>64</v>
      </c>
      <c r="K166" s="21" t="s">
        <v>64</v>
      </c>
      <c r="L166" s="21" t="s">
        <v>64</v>
      </c>
      <c r="M166" s="21" t="s">
        <v>64</v>
      </c>
      <c r="N166" s="21" t="s">
        <v>64</v>
      </c>
    </row>
    <row r="167" spans="1:14" x14ac:dyDescent="0.25">
      <c r="A167" s="19" t="s">
        <v>15</v>
      </c>
      <c r="B167" s="19" t="s">
        <v>16</v>
      </c>
      <c r="C167" s="18" t="s">
        <v>97</v>
      </c>
      <c r="D167" s="19"/>
      <c r="E167" s="19" t="s">
        <v>18</v>
      </c>
      <c r="F167" s="32">
        <f t="shared" ref="F167:F189" si="7">SUM(L167:N167)/3</f>
        <v>0</v>
      </c>
      <c r="G167" s="21" t="s">
        <v>64</v>
      </c>
      <c r="H167" s="21" t="s">
        <v>64</v>
      </c>
      <c r="I167" s="21" t="s">
        <v>64</v>
      </c>
      <c r="J167" s="21" t="s">
        <v>64</v>
      </c>
      <c r="K167" s="21">
        <v>0</v>
      </c>
      <c r="L167" s="21">
        <v>0</v>
      </c>
      <c r="M167" s="21">
        <v>0</v>
      </c>
      <c r="N167" s="21">
        <v>0</v>
      </c>
    </row>
    <row r="168" spans="1:14" x14ac:dyDescent="0.25">
      <c r="A168" s="19" t="s">
        <v>15</v>
      </c>
      <c r="B168" s="19" t="s">
        <v>16</v>
      </c>
      <c r="C168" s="18" t="s">
        <v>176</v>
      </c>
      <c r="D168" s="19"/>
      <c r="E168" s="19" t="s">
        <v>18</v>
      </c>
      <c r="F168" s="32">
        <f t="shared" si="7"/>
        <v>0</v>
      </c>
      <c r="G168" s="21" t="s">
        <v>64</v>
      </c>
      <c r="H168" s="21" t="s">
        <v>64</v>
      </c>
      <c r="I168" s="21">
        <v>0.15</v>
      </c>
      <c r="J168" s="21" t="s">
        <v>64</v>
      </c>
      <c r="K168" s="21" t="s">
        <v>64</v>
      </c>
      <c r="L168" s="21" t="s">
        <v>64</v>
      </c>
      <c r="M168" s="21" t="s">
        <v>64</v>
      </c>
      <c r="N168" s="21" t="s">
        <v>64</v>
      </c>
    </row>
    <row r="169" spans="1:14" x14ac:dyDescent="0.25">
      <c r="A169" s="19" t="s">
        <v>15</v>
      </c>
      <c r="B169" s="19" t="s">
        <v>16</v>
      </c>
      <c r="C169" s="18" t="s">
        <v>169</v>
      </c>
      <c r="D169" s="19"/>
      <c r="E169" s="19" t="s">
        <v>18</v>
      </c>
      <c r="F169" s="32">
        <f t="shared" si="7"/>
        <v>0</v>
      </c>
      <c r="G169" s="21">
        <v>315.40699999999998</v>
      </c>
      <c r="H169" s="21" t="s">
        <v>64</v>
      </c>
      <c r="I169" s="21" t="s">
        <v>64</v>
      </c>
      <c r="J169" s="21" t="s">
        <v>64</v>
      </c>
      <c r="K169" s="21" t="s">
        <v>64</v>
      </c>
      <c r="L169" s="21" t="s">
        <v>64</v>
      </c>
      <c r="M169" s="21" t="s">
        <v>64</v>
      </c>
      <c r="N169" s="21" t="s">
        <v>64</v>
      </c>
    </row>
    <row r="170" spans="1:14" x14ac:dyDescent="0.25">
      <c r="A170" s="19" t="s">
        <v>15</v>
      </c>
      <c r="B170" s="19" t="s">
        <v>16</v>
      </c>
      <c r="C170" s="18" t="s">
        <v>193</v>
      </c>
      <c r="D170" s="19"/>
      <c r="E170" s="19" t="s">
        <v>18</v>
      </c>
      <c r="F170" s="32">
        <f t="shared" si="7"/>
        <v>0</v>
      </c>
      <c r="G170" s="21" t="s">
        <v>64</v>
      </c>
      <c r="H170" s="21">
        <v>0.54500000000000004</v>
      </c>
      <c r="I170" s="21" t="s">
        <v>64</v>
      </c>
      <c r="J170" s="21" t="s">
        <v>64</v>
      </c>
      <c r="K170" s="21" t="s">
        <v>64</v>
      </c>
      <c r="L170" s="21" t="s">
        <v>64</v>
      </c>
      <c r="M170" s="21" t="s">
        <v>64</v>
      </c>
      <c r="N170" s="21" t="s">
        <v>64</v>
      </c>
    </row>
    <row r="171" spans="1:14" x14ac:dyDescent="0.25">
      <c r="A171" s="19" t="s">
        <v>15</v>
      </c>
      <c r="B171" s="19" t="s">
        <v>16</v>
      </c>
      <c r="C171" s="18" t="s">
        <v>162</v>
      </c>
      <c r="D171" s="19"/>
      <c r="E171" s="19" t="s">
        <v>18</v>
      </c>
      <c r="F171" s="32">
        <f t="shared" si="7"/>
        <v>0</v>
      </c>
      <c r="G171" s="21" t="s">
        <v>64</v>
      </c>
      <c r="H171" s="21" t="s">
        <v>64</v>
      </c>
      <c r="I171" s="21">
        <v>6.7320000000000002</v>
      </c>
      <c r="J171" s="21" t="s">
        <v>64</v>
      </c>
      <c r="K171" s="21" t="s">
        <v>64</v>
      </c>
      <c r="L171" s="21" t="s">
        <v>64</v>
      </c>
      <c r="M171" s="21" t="s">
        <v>64</v>
      </c>
      <c r="N171" s="21" t="s">
        <v>64</v>
      </c>
    </row>
    <row r="172" spans="1:14" x14ac:dyDescent="0.25">
      <c r="A172" s="19" t="s">
        <v>15</v>
      </c>
      <c r="B172" s="19" t="s">
        <v>16</v>
      </c>
      <c r="C172" s="18" t="s">
        <v>132</v>
      </c>
      <c r="D172" s="19"/>
      <c r="E172" s="19" t="s">
        <v>18</v>
      </c>
      <c r="F172" s="32">
        <f t="shared" si="7"/>
        <v>0</v>
      </c>
      <c r="G172" s="21">
        <v>38.889000000000003</v>
      </c>
      <c r="H172" s="21">
        <v>152.18799999999999</v>
      </c>
      <c r="I172" s="21" t="s">
        <v>64</v>
      </c>
      <c r="J172" s="21" t="s">
        <v>64</v>
      </c>
      <c r="K172" s="21" t="s">
        <v>64</v>
      </c>
      <c r="L172" s="21" t="s">
        <v>64</v>
      </c>
      <c r="M172" s="21" t="s">
        <v>64</v>
      </c>
      <c r="N172" s="21" t="s">
        <v>64</v>
      </c>
    </row>
    <row r="173" spans="1:14" x14ac:dyDescent="0.25">
      <c r="A173" s="19" t="s">
        <v>15</v>
      </c>
      <c r="B173" s="19" t="s">
        <v>16</v>
      </c>
      <c r="C173" s="18" t="s">
        <v>127</v>
      </c>
      <c r="D173" s="19"/>
      <c r="E173" s="19" t="s">
        <v>18</v>
      </c>
      <c r="F173" s="32">
        <f t="shared" si="7"/>
        <v>0</v>
      </c>
      <c r="G173" s="21">
        <v>0.16700000000000001</v>
      </c>
      <c r="H173" s="21" t="s">
        <v>64</v>
      </c>
      <c r="I173" s="21" t="s">
        <v>64</v>
      </c>
      <c r="J173" s="21" t="s">
        <v>64</v>
      </c>
      <c r="K173" s="21" t="s">
        <v>64</v>
      </c>
      <c r="L173" s="21" t="s">
        <v>64</v>
      </c>
      <c r="M173" s="21" t="s">
        <v>64</v>
      </c>
      <c r="N173" s="21" t="s">
        <v>64</v>
      </c>
    </row>
    <row r="174" spans="1:14" x14ac:dyDescent="0.25">
      <c r="A174" s="19" t="s">
        <v>15</v>
      </c>
      <c r="B174" s="19" t="s">
        <v>16</v>
      </c>
      <c r="C174" s="18" t="s">
        <v>148</v>
      </c>
      <c r="D174" s="19"/>
      <c r="E174" s="19" t="s">
        <v>18</v>
      </c>
      <c r="F174" s="32">
        <f t="shared" si="7"/>
        <v>0</v>
      </c>
      <c r="G174" s="21">
        <v>11.951000000000001</v>
      </c>
      <c r="H174" s="21" t="s">
        <v>64</v>
      </c>
      <c r="I174" s="21" t="s">
        <v>64</v>
      </c>
      <c r="J174" s="21" t="s">
        <v>64</v>
      </c>
      <c r="K174" s="21" t="s">
        <v>64</v>
      </c>
      <c r="L174" s="21" t="s">
        <v>64</v>
      </c>
      <c r="M174" s="21" t="s">
        <v>64</v>
      </c>
      <c r="N174" s="21" t="s">
        <v>64</v>
      </c>
    </row>
    <row r="175" spans="1:14" x14ac:dyDescent="0.25">
      <c r="A175" s="19" t="s">
        <v>15</v>
      </c>
      <c r="B175" s="19" t="s">
        <v>16</v>
      </c>
      <c r="C175" s="18" t="s">
        <v>123</v>
      </c>
      <c r="D175" s="19"/>
      <c r="E175" s="19" t="s">
        <v>18</v>
      </c>
      <c r="F175" s="32">
        <f t="shared" si="7"/>
        <v>0</v>
      </c>
      <c r="G175" s="21">
        <v>16.344000000000001</v>
      </c>
      <c r="H175" s="21">
        <v>121.158</v>
      </c>
      <c r="I175" s="21" t="s">
        <v>64</v>
      </c>
      <c r="J175" s="21" t="s">
        <v>64</v>
      </c>
      <c r="K175" s="21" t="s">
        <v>64</v>
      </c>
      <c r="L175" s="21" t="s">
        <v>64</v>
      </c>
      <c r="M175" s="21" t="s">
        <v>64</v>
      </c>
      <c r="N175" s="21" t="s">
        <v>64</v>
      </c>
    </row>
    <row r="176" spans="1:14" x14ac:dyDescent="0.25">
      <c r="A176" s="19" t="s">
        <v>15</v>
      </c>
      <c r="B176" s="19" t="s">
        <v>16</v>
      </c>
      <c r="C176" s="18" t="s">
        <v>173</v>
      </c>
      <c r="D176" s="19"/>
      <c r="E176" s="19" t="s">
        <v>18</v>
      </c>
      <c r="F176" s="32">
        <f t="shared" si="7"/>
        <v>0</v>
      </c>
      <c r="G176" s="21" t="s">
        <v>64</v>
      </c>
      <c r="H176" s="21">
        <v>113.598</v>
      </c>
      <c r="I176" s="21" t="s">
        <v>64</v>
      </c>
      <c r="J176" s="21" t="s">
        <v>64</v>
      </c>
      <c r="K176" s="21" t="s">
        <v>64</v>
      </c>
      <c r="L176" s="21" t="s">
        <v>64</v>
      </c>
      <c r="M176" s="21" t="s">
        <v>64</v>
      </c>
      <c r="N176" s="21" t="s">
        <v>64</v>
      </c>
    </row>
    <row r="177" spans="1:14" x14ac:dyDescent="0.25">
      <c r="A177" s="19" t="s">
        <v>15</v>
      </c>
      <c r="B177" s="19" t="s">
        <v>16</v>
      </c>
      <c r="C177" s="18" t="s">
        <v>269</v>
      </c>
      <c r="D177" s="19"/>
      <c r="E177" s="19" t="s">
        <v>18</v>
      </c>
      <c r="F177" s="32">
        <f t="shared" si="7"/>
        <v>0</v>
      </c>
      <c r="G177" s="21" t="s">
        <v>64</v>
      </c>
      <c r="H177" s="21">
        <v>188.72</v>
      </c>
      <c r="I177" s="21" t="s">
        <v>64</v>
      </c>
      <c r="J177" s="21" t="s">
        <v>64</v>
      </c>
      <c r="K177" s="21" t="s">
        <v>64</v>
      </c>
      <c r="L177" s="21" t="s">
        <v>64</v>
      </c>
      <c r="M177" s="21" t="s">
        <v>64</v>
      </c>
      <c r="N177" s="21" t="s">
        <v>64</v>
      </c>
    </row>
    <row r="178" spans="1:14" x14ac:dyDescent="0.25">
      <c r="A178" s="19" t="s">
        <v>15</v>
      </c>
      <c r="B178" s="19" t="s">
        <v>16</v>
      </c>
      <c r="C178" s="18" t="s">
        <v>190</v>
      </c>
      <c r="D178" s="19"/>
      <c r="E178" s="19" t="s">
        <v>18</v>
      </c>
      <c r="F178" s="32">
        <f t="shared" si="7"/>
        <v>0</v>
      </c>
      <c r="G178" s="21">
        <v>1.7929999999999999</v>
      </c>
      <c r="H178" s="21" t="s">
        <v>64</v>
      </c>
      <c r="I178" s="21" t="s">
        <v>64</v>
      </c>
      <c r="J178" s="21" t="s">
        <v>64</v>
      </c>
      <c r="K178" s="21" t="s">
        <v>64</v>
      </c>
      <c r="L178" s="21" t="s">
        <v>64</v>
      </c>
      <c r="M178" s="21" t="s">
        <v>64</v>
      </c>
      <c r="N178" s="21" t="s">
        <v>64</v>
      </c>
    </row>
    <row r="179" spans="1:14" x14ac:dyDescent="0.25">
      <c r="A179" s="19" t="s">
        <v>15</v>
      </c>
      <c r="B179" s="19" t="s">
        <v>16</v>
      </c>
      <c r="C179" s="18" t="s">
        <v>149</v>
      </c>
      <c r="D179" s="19"/>
      <c r="E179" s="19" t="s">
        <v>18</v>
      </c>
      <c r="F179" s="32">
        <f t="shared" si="7"/>
        <v>0</v>
      </c>
      <c r="G179" s="21">
        <v>50.628</v>
      </c>
      <c r="H179" s="21">
        <v>65.052000000000007</v>
      </c>
      <c r="I179" s="21">
        <v>0.182</v>
      </c>
      <c r="J179" s="21" t="s">
        <v>64</v>
      </c>
      <c r="K179" s="21" t="s">
        <v>64</v>
      </c>
      <c r="L179" s="21" t="s">
        <v>64</v>
      </c>
      <c r="M179" s="21" t="s">
        <v>64</v>
      </c>
      <c r="N179" s="21" t="s">
        <v>64</v>
      </c>
    </row>
    <row r="180" spans="1:14" x14ac:dyDescent="0.25">
      <c r="A180" s="19" t="s">
        <v>15</v>
      </c>
      <c r="B180" s="19" t="s">
        <v>16</v>
      </c>
      <c r="C180" s="18" t="s">
        <v>164</v>
      </c>
      <c r="D180" s="19"/>
      <c r="E180" s="19" t="s">
        <v>18</v>
      </c>
      <c r="F180" s="32">
        <f t="shared" si="7"/>
        <v>0</v>
      </c>
      <c r="G180" s="21">
        <v>56.829000000000001</v>
      </c>
      <c r="H180" s="21">
        <v>27.257999999999999</v>
      </c>
      <c r="I180" s="21" t="s">
        <v>64</v>
      </c>
      <c r="J180" s="21" t="s">
        <v>64</v>
      </c>
      <c r="K180" s="21" t="s">
        <v>64</v>
      </c>
      <c r="L180" s="21" t="s">
        <v>64</v>
      </c>
      <c r="M180" s="21" t="s">
        <v>64</v>
      </c>
      <c r="N180" s="21" t="s">
        <v>64</v>
      </c>
    </row>
    <row r="181" spans="1:14" x14ac:dyDescent="0.25">
      <c r="A181" s="19" t="s">
        <v>15</v>
      </c>
      <c r="B181" s="19" t="s">
        <v>16</v>
      </c>
      <c r="C181" s="18" t="s">
        <v>268</v>
      </c>
      <c r="D181" s="19"/>
      <c r="E181" s="19" t="s">
        <v>18</v>
      </c>
      <c r="F181" s="32">
        <f t="shared" si="7"/>
        <v>0</v>
      </c>
      <c r="G181" s="21" t="s">
        <v>64</v>
      </c>
      <c r="H181" s="21">
        <v>25.655000000000001</v>
      </c>
      <c r="I181" s="21">
        <v>1.5820000000000001</v>
      </c>
      <c r="J181" s="21" t="s">
        <v>64</v>
      </c>
      <c r="K181" s="21" t="s">
        <v>64</v>
      </c>
      <c r="L181" s="21" t="s">
        <v>64</v>
      </c>
      <c r="M181" s="21" t="s">
        <v>64</v>
      </c>
      <c r="N181" s="21" t="s">
        <v>64</v>
      </c>
    </row>
    <row r="182" spans="1:14" x14ac:dyDescent="0.25">
      <c r="A182" s="19" t="s">
        <v>15</v>
      </c>
      <c r="B182" s="19" t="s">
        <v>16</v>
      </c>
      <c r="C182" s="18" t="s">
        <v>63</v>
      </c>
      <c r="D182" s="19"/>
      <c r="E182" s="19" t="s">
        <v>18</v>
      </c>
      <c r="F182" s="32">
        <f t="shared" si="7"/>
        <v>0</v>
      </c>
      <c r="G182" s="21">
        <v>15.162000000000001</v>
      </c>
      <c r="H182" s="21" t="s">
        <v>64</v>
      </c>
      <c r="I182" s="21" t="s">
        <v>64</v>
      </c>
      <c r="J182" s="21" t="s">
        <v>64</v>
      </c>
      <c r="K182" s="21" t="s">
        <v>64</v>
      </c>
      <c r="L182" s="21" t="s">
        <v>64</v>
      </c>
      <c r="M182" s="21" t="s">
        <v>64</v>
      </c>
      <c r="N182" s="21" t="s">
        <v>64</v>
      </c>
    </row>
    <row r="183" spans="1:14" x14ac:dyDescent="0.25">
      <c r="A183" s="19" t="s">
        <v>15</v>
      </c>
      <c r="B183" s="19" t="s">
        <v>16</v>
      </c>
      <c r="C183" s="18" t="s">
        <v>211</v>
      </c>
      <c r="D183" s="19"/>
      <c r="E183" s="19" t="s">
        <v>18</v>
      </c>
      <c r="F183" s="32">
        <f t="shared" si="7"/>
        <v>0</v>
      </c>
      <c r="G183" s="21" t="s">
        <v>64</v>
      </c>
      <c r="H183" s="21" t="s">
        <v>64</v>
      </c>
      <c r="I183" s="21" t="s">
        <v>64</v>
      </c>
      <c r="J183" s="21" t="s">
        <v>64</v>
      </c>
      <c r="K183" s="21">
        <v>0.80700000000000005</v>
      </c>
      <c r="L183" s="21" t="s">
        <v>64</v>
      </c>
      <c r="M183" s="21" t="s">
        <v>64</v>
      </c>
      <c r="N183" s="21" t="s">
        <v>64</v>
      </c>
    </row>
    <row r="184" spans="1:14" x14ac:dyDescent="0.25">
      <c r="A184" s="19" t="s">
        <v>15</v>
      </c>
      <c r="B184" s="19" t="s">
        <v>16</v>
      </c>
      <c r="C184" s="18" t="s">
        <v>160</v>
      </c>
      <c r="D184" s="19"/>
      <c r="E184" s="19" t="s">
        <v>18</v>
      </c>
      <c r="F184" s="32">
        <f t="shared" si="7"/>
        <v>0</v>
      </c>
      <c r="G184" s="21">
        <v>153.07499999999999</v>
      </c>
      <c r="H184" s="21">
        <v>16.175999999999998</v>
      </c>
      <c r="I184" s="21" t="s">
        <v>64</v>
      </c>
      <c r="J184" s="21" t="s">
        <v>64</v>
      </c>
      <c r="K184" s="21" t="s">
        <v>64</v>
      </c>
      <c r="L184" s="21" t="s">
        <v>64</v>
      </c>
      <c r="M184" s="21" t="s">
        <v>64</v>
      </c>
      <c r="N184" s="21" t="s">
        <v>64</v>
      </c>
    </row>
    <row r="185" spans="1:14" x14ac:dyDescent="0.25">
      <c r="A185" s="19" t="s">
        <v>15</v>
      </c>
      <c r="B185" s="19" t="s">
        <v>16</v>
      </c>
      <c r="C185" s="18" t="s">
        <v>179</v>
      </c>
      <c r="D185" s="19"/>
      <c r="E185" s="19" t="s">
        <v>18</v>
      </c>
      <c r="F185" s="32">
        <f t="shared" si="7"/>
        <v>0</v>
      </c>
      <c r="G185" s="21" t="s">
        <v>64</v>
      </c>
      <c r="H185" s="21" t="s">
        <v>64</v>
      </c>
      <c r="I185" s="21">
        <v>8.0030000000000001</v>
      </c>
      <c r="J185" s="21" t="s">
        <v>64</v>
      </c>
      <c r="K185" s="21" t="s">
        <v>64</v>
      </c>
      <c r="L185" s="21" t="s">
        <v>64</v>
      </c>
      <c r="M185" s="21" t="s">
        <v>64</v>
      </c>
      <c r="N185" s="21" t="s">
        <v>64</v>
      </c>
    </row>
    <row r="186" spans="1:14" x14ac:dyDescent="0.25">
      <c r="A186" s="19" t="s">
        <v>15</v>
      </c>
      <c r="B186" s="19" t="s">
        <v>16</v>
      </c>
      <c r="C186" s="18" t="s">
        <v>85</v>
      </c>
      <c r="D186" s="19"/>
      <c r="E186" s="19" t="s">
        <v>18</v>
      </c>
      <c r="F186" s="32">
        <f t="shared" si="7"/>
        <v>0</v>
      </c>
      <c r="G186" s="21">
        <v>75.400999999999996</v>
      </c>
      <c r="H186" s="21">
        <v>692.09900000000005</v>
      </c>
      <c r="I186" s="21">
        <v>31.940999999999999</v>
      </c>
      <c r="J186" s="21" t="s">
        <v>64</v>
      </c>
      <c r="K186" s="21" t="s">
        <v>64</v>
      </c>
      <c r="L186" s="21" t="s">
        <v>64</v>
      </c>
      <c r="M186" s="21" t="s">
        <v>64</v>
      </c>
      <c r="N186" s="21" t="s">
        <v>64</v>
      </c>
    </row>
    <row r="187" spans="1:14" x14ac:dyDescent="0.25">
      <c r="A187" s="19" t="s">
        <v>15</v>
      </c>
      <c r="B187" s="19" t="s">
        <v>16</v>
      </c>
      <c r="C187" s="18" t="s">
        <v>267</v>
      </c>
      <c r="D187" s="19"/>
      <c r="E187" s="19" t="s">
        <v>18</v>
      </c>
      <c r="F187" s="32">
        <f t="shared" si="7"/>
        <v>0</v>
      </c>
      <c r="G187" s="21" t="s">
        <v>64</v>
      </c>
      <c r="H187" s="21" t="s">
        <v>64</v>
      </c>
      <c r="I187" s="21">
        <v>8.4770000000000003</v>
      </c>
      <c r="J187" s="21" t="s">
        <v>64</v>
      </c>
      <c r="K187" s="21" t="s">
        <v>64</v>
      </c>
      <c r="L187" s="21" t="s">
        <v>64</v>
      </c>
      <c r="M187" s="21" t="s">
        <v>64</v>
      </c>
      <c r="N187" s="21" t="s">
        <v>64</v>
      </c>
    </row>
    <row r="188" spans="1:14" x14ac:dyDescent="0.25">
      <c r="A188" s="19" t="s">
        <v>15</v>
      </c>
      <c r="B188" s="19" t="s">
        <v>16</v>
      </c>
      <c r="C188" s="18" t="s">
        <v>107</v>
      </c>
      <c r="D188" s="19"/>
      <c r="E188" s="19" t="s">
        <v>18</v>
      </c>
      <c r="F188" s="32">
        <f t="shared" si="7"/>
        <v>0</v>
      </c>
      <c r="G188" s="21">
        <v>823.05600000000004</v>
      </c>
      <c r="H188" s="21">
        <v>554.25699999999995</v>
      </c>
      <c r="I188" s="21" t="s">
        <v>64</v>
      </c>
      <c r="J188" s="21" t="s">
        <v>64</v>
      </c>
      <c r="K188" s="21" t="s">
        <v>64</v>
      </c>
      <c r="L188" s="21" t="s">
        <v>64</v>
      </c>
      <c r="M188" s="21" t="s">
        <v>64</v>
      </c>
      <c r="N188" s="21" t="s">
        <v>64</v>
      </c>
    </row>
    <row r="189" spans="1:14" x14ac:dyDescent="0.25">
      <c r="A189" s="19" t="s">
        <v>15</v>
      </c>
      <c r="B189" s="19" t="s">
        <v>16</v>
      </c>
      <c r="C189" s="18" t="s">
        <v>94</v>
      </c>
      <c r="D189" s="19"/>
      <c r="E189" s="19" t="s">
        <v>18</v>
      </c>
      <c r="F189" s="32">
        <f t="shared" si="7"/>
        <v>0</v>
      </c>
      <c r="G189" s="21">
        <v>7.0410000000000004</v>
      </c>
      <c r="H189" s="21" t="s">
        <v>64</v>
      </c>
      <c r="I189" s="21" t="s">
        <v>64</v>
      </c>
      <c r="J189" s="21" t="s">
        <v>64</v>
      </c>
      <c r="K189" s="21" t="s">
        <v>64</v>
      </c>
      <c r="L189" s="21" t="s">
        <v>64</v>
      </c>
      <c r="M189" s="21" t="s">
        <v>64</v>
      </c>
      <c r="N189" s="21" t="s">
        <v>64</v>
      </c>
    </row>
    <row r="191" spans="1:14" x14ac:dyDescent="0.25">
      <c r="A191" s="19" t="s">
        <v>15</v>
      </c>
      <c r="B191" s="19" t="s">
        <v>16</v>
      </c>
      <c r="C191" s="18" t="s">
        <v>216</v>
      </c>
      <c r="D191" s="19" t="s">
        <v>21</v>
      </c>
      <c r="E191" s="19" t="s">
        <v>18</v>
      </c>
      <c r="F191" s="32">
        <v>22176.547666666665</v>
      </c>
      <c r="G191" s="21">
        <v>5554.18</v>
      </c>
      <c r="H191" s="21">
        <v>7022.9660000000003</v>
      </c>
      <c r="I191" s="21">
        <v>14915.414000000001</v>
      </c>
      <c r="J191" s="21">
        <v>46420.055999999997</v>
      </c>
      <c r="K191" s="21">
        <v>16810.330999999998</v>
      </c>
      <c r="L191" s="21">
        <v>19965.308000000001</v>
      </c>
      <c r="M191" s="21">
        <v>13172.226000000001</v>
      </c>
      <c r="N191" s="21">
        <v>33392.108999999997</v>
      </c>
    </row>
    <row r="192" spans="1:14" x14ac:dyDescent="0.25">
      <c r="A192" s="19" t="s">
        <v>15</v>
      </c>
      <c r="B192" s="19" t="s">
        <v>16</v>
      </c>
      <c r="C192" s="18" t="s">
        <v>217</v>
      </c>
      <c r="D192" s="19" t="s">
        <v>21</v>
      </c>
      <c r="E192" s="19" t="s">
        <v>18</v>
      </c>
      <c r="F192" s="32">
        <v>66034.265333333329</v>
      </c>
      <c r="G192" s="21">
        <v>92359.137000000002</v>
      </c>
      <c r="H192" s="21">
        <v>130774.02499999999</v>
      </c>
      <c r="I192" s="21">
        <v>74890.558000000005</v>
      </c>
      <c r="J192" s="21">
        <v>83198.264999999999</v>
      </c>
      <c r="K192" s="21">
        <v>56490.720000000001</v>
      </c>
      <c r="L192" s="21">
        <v>89020.668999999994</v>
      </c>
      <c r="M192" s="21">
        <v>52567.887000000002</v>
      </c>
      <c r="N192" s="21">
        <v>56514.239999999998</v>
      </c>
    </row>
    <row r="193" spans="1:14" x14ac:dyDescent="0.25">
      <c r="A193" s="19" t="s">
        <v>15</v>
      </c>
      <c r="B193" s="19" t="s">
        <v>16</v>
      </c>
      <c r="C193" s="18" t="s">
        <v>218</v>
      </c>
      <c r="D193" s="19" t="s">
        <v>21</v>
      </c>
      <c r="E193" s="19" t="s">
        <v>18</v>
      </c>
      <c r="F193" s="32">
        <v>28364.530333333332</v>
      </c>
      <c r="G193" s="21">
        <v>1099.0820000000001</v>
      </c>
      <c r="H193" s="21">
        <v>295.04700000000003</v>
      </c>
      <c r="I193" s="21">
        <v>4436.7809999999999</v>
      </c>
      <c r="J193" s="21">
        <v>93462.881999999998</v>
      </c>
      <c r="K193" s="21">
        <v>45722.512999999999</v>
      </c>
      <c r="L193" s="21">
        <v>55638.462</v>
      </c>
      <c r="M193" s="21">
        <v>24084.317999999999</v>
      </c>
      <c r="N193" s="21">
        <v>5370.8109999999997</v>
      </c>
    </row>
    <row r="194" spans="1:14" x14ac:dyDescent="0.25">
      <c r="A194" s="19" t="s">
        <v>15</v>
      </c>
      <c r="B194" s="19" t="s">
        <v>16</v>
      </c>
      <c r="C194" s="18" t="s">
        <v>219</v>
      </c>
      <c r="D194" s="19" t="s">
        <v>21</v>
      </c>
      <c r="E194" s="19" t="s">
        <v>18</v>
      </c>
      <c r="F194" s="32">
        <v>4351.6589999999997</v>
      </c>
      <c r="G194" s="21">
        <v>2472.9609999999998</v>
      </c>
      <c r="H194" s="21">
        <v>2141.424</v>
      </c>
      <c r="I194" s="21">
        <v>4044.3440000000001</v>
      </c>
      <c r="J194" s="21">
        <v>4495.2449999999999</v>
      </c>
      <c r="K194" s="21">
        <v>3473.6039999999998</v>
      </c>
      <c r="L194" s="21">
        <v>4950.9489999999996</v>
      </c>
      <c r="M194" s="21">
        <v>3391.9340000000002</v>
      </c>
      <c r="N194" s="21">
        <v>4712.0940000000001</v>
      </c>
    </row>
    <row r="195" spans="1:14" x14ac:dyDescent="0.25">
      <c r="A195" s="19" t="s">
        <v>15</v>
      </c>
      <c r="B195" s="19" t="s">
        <v>16</v>
      </c>
      <c r="C195" s="18" t="s">
        <v>220</v>
      </c>
      <c r="D195" s="19" t="s">
        <v>21</v>
      </c>
      <c r="E195" s="19" t="s">
        <v>18</v>
      </c>
      <c r="F195" s="32">
        <v>10392.738666666666</v>
      </c>
      <c r="G195" s="21">
        <v>2085.7240000000002</v>
      </c>
      <c r="H195" s="21">
        <v>1750.4269999999999</v>
      </c>
      <c r="I195" s="21">
        <v>11988.831</v>
      </c>
      <c r="J195" s="21">
        <v>8258.8259999999991</v>
      </c>
      <c r="K195" s="21">
        <v>8472.0660000000007</v>
      </c>
      <c r="L195" s="21">
        <v>7642.0219999999999</v>
      </c>
      <c r="M195" s="21">
        <v>14151.281000000001</v>
      </c>
      <c r="N195" s="21">
        <v>9384.9130000000005</v>
      </c>
    </row>
    <row r="196" spans="1:14" x14ac:dyDescent="0.25">
      <c r="A196" s="19" t="s">
        <v>15</v>
      </c>
      <c r="B196" s="19" t="s">
        <v>16</v>
      </c>
      <c r="C196" s="18" t="s">
        <v>221</v>
      </c>
      <c r="D196" s="19" t="s">
        <v>21</v>
      </c>
      <c r="E196" s="19" t="s">
        <v>18</v>
      </c>
      <c r="F196" s="32">
        <v>198886.53399999999</v>
      </c>
      <c r="G196" s="21">
        <v>153762.68799999999</v>
      </c>
      <c r="H196" s="21">
        <v>221397.46</v>
      </c>
      <c r="I196" s="21">
        <v>199163.704</v>
      </c>
      <c r="J196" s="21">
        <v>285037.44699999999</v>
      </c>
      <c r="K196" s="21">
        <v>193516.264</v>
      </c>
      <c r="L196" s="21">
        <v>206733.598</v>
      </c>
      <c r="M196" s="21">
        <v>189572.554</v>
      </c>
      <c r="N196" s="21">
        <v>200353.45</v>
      </c>
    </row>
    <row r="197" spans="1:14" x14ac:dyDescent="0.25">
      <c r="A197" s="19" t="s">
        <v>15</v>
      </c>
      <c r="B197" s="19" t="s">
        <v>16</v>
      </c>
      <c r="C197" s="18" t="s">
        <v>222</v>
      </c>
      <c r="D197" s="19" t="s">
        <v>21</v>
      </c>
      <c r="E197" s="19" t="s">
        <v>18</v>
      </c>
      <c r="F197" s="32">
        <v>23416.920333333332</v>
      </c>
      <c r="G197" s="21">
        <v>41163.396000000001</v>
      </c>
      <c r="H197" s="21">
        <v>75016.764999999999</v>
      </c>
      <c r="I197" s="21">
        <v>45628.438000000002</v>
      </c>
      <c r="J197" s="21">
        <v>30770.794000000002</v>
      </c>
      <c r="K197" s="21">
        <v>29307.763999999999</v>
      </c>
      <c r="L197" s="21">
        <v>20212.263999999999</v>
      </c>
      <c r="M197" s="21">
        <v>21035.762999999999</v>
      </c>
      <c r="N197" s="21">
        <v>29002.734</v>
      </c>
    </row>
    <row r="198" spans="1:14" x14ac:dyDescent="0.25">
      <c r="A198" s="19" t="s">
        <v>15</v>
      </c>
      <c r="B198" s="19" t="s">
        <v>16</v>
      </c>
      <c r="C198" s="18" t="s">
        <v>223</v>
      </c>
      <c r="D198" s="19" t="s">
        <v>21</v>
      </c>
      <c r="E198" s="19" t="s">
        <v>18</v>
      </c>
      <c r="F198" s="32">
        <v>104896.374</v>
      </c>
      <c r="G198" s="21">
        <v>17243.990000000002</v>
      </c>
      <c r="H198" s="21">
        <v>25457.061000000002</v>
      </c>
      <c r="I198" s="21">
        <v>32625.126</v>
      </c>
      <c r="J198" s="21">
        <v>45089.345999999998</v>
      </c>
      <c r="K198" s="21">
        <v>39873.599999999999</v>
      </c>
      <c r="L198" s="21">
        <v>92192.376999999993</v>
      </c>
      <c r="M198" s="21">
        <v>91651.838000000003</v>
      </c>
      <c r="N198" s="21">
        <v>130844.90700000001</v>
      </c>
    </row>
    <row r="199" spans="1:14" x14ac:dyDescent="0.25">
      <c r="A199" s="19" t="s">
        <v>15</v>
      </c>
      <c r="B199" s="19" t="s">
        <v>16</v>
      </c>
      <c r="C199" s="18" t="s">
        <v>224</v>
      </c>
      <c r="D199" s="19" t="s">
        <v>21</v>
      </c>
      <c r="E199" s="19" t="s">
        <v>18</v>
      </c>
      <c r="F199" s="32">
        <v>2434.6623333333332</v>
      </c>
      <c r="G199" s="21" t="s">
        <v>64</v>
      </c>
      <c r="H199" s="21" t="s">
        <v>64</v>
      </c>
      <c r="I199" s="21">
        <v>11.92</v>
      </c>
      <c r="J199" s="21">
        <v>650.101</v>
      </c>
      <c r="K199" s="21">
        <v>5.9240000000000004</v>
      </c>
      <c r="L199" s="21">
        <v>25.318000000000001</v>
      </c>
      <c r="M199" s="21">
        <v>7238.0029999999997</v>
      </c>
      <c r="N199" s="21">
        <v>40.665999999999997</v>
      </c>
    </row>
    <row r="200" spans="1:14" x14ac:dyDescent="0.25">
      <c r="A200" s="19" t="s">
        <v>15</v>
      </c>
      <c r="B200" s="19" t="s">
        <v>16</v>
      </c>
      <c r="C200" s="18" t="s">
        <v>225</v>
      </c>
      <c r="D200" s="19" t="s">
        <v>21</v>
      </c>
      <c r="E200" s="19" t="s">
        <v>18</v>
      </c>
      <c r="F200" s="32">
        <v>9257.5656666666673</v>
      </c>
      <c r="G200" s="21">
        <v>33442.091999999997</v>
      </c>
      <c r="H200" s="21">
        <v>14701.163</v>
      </c>
      <c r="I200" s="21">
        <v>27831.451000000001</v>
      </c>
      <c r="J200" s="21">
        <v>9550.7150000000001</v>
      </c>
      <c r="K200" s="21">
        <v>10896.734</v>
      </c>
      <c r="L200" s="21">
        <v>4236.7939999999999</v>
      </c>
      <c r="M200" s="21">
        <v>8345.4339999999993</v>
      </c>
      <c r="N200" s="21">
        <v>15190.468999999999</v>
      </c>
    </row>
    <row r="201" spans="1:14" x14ac:dyDescent="0.25">
      <c r="A201" s="19" t="s">
        <v>15</v>
      </c>
      <c r="B201" s="19" t="s">
        <v>16</v>
      </c>
      <c r="C201" s="18" t="s">
        <v>226</v>
      </c>
      <c r="D201" s="19" t="s">
        <v>21</v>
      </c>
      <c r="E201" s="19" t="s">
        <v>18</v>
      </c>
      <c r="F201" s="32">
        <v>155729.91166666665</v>
      </c>
      <c r="G201" s="21">
        <v>98280.710999999996</v>
      </c>
      <c r="H201" s="21">
        <v>135090.85999999999</v>
      </c>
      <c r="I201" s="21">
        <v>95051.437000000005</v>
      </c>
      <c r="J201" s="21">
        <v>133972.446</v>
      </c>
      <c r="K201" s="21">
        <v>108247.633</v>
      </c>
      <c r="L201" s="21">
        <v>106429.727</v>
      </c>
      <c r="M201" s="21">
        <v>142933.323</v>
      </c>
      <c r="N201" s="21">
        <v>217826.685</v>
      </c>
    </row>
    <row r="202" spans="1:14" x14ac:dyDescent="0.25">
      <c r="A202" s="19" t="s">
        <v>15</v>
      </c>
      <c r="B202" s="19" t="s">
        <v>16</v>
      </c>
      <c r="C202" s="18" t="s">
        <v>227</v>
      </c>
      <c r="D202" s="19" t="s">
        <v>21</v>
      </c>
      <c r="E202" s="19" t="s">
        <v>18</v>
      </c>
      <c r="F202" s="32">
        <v>98937.987333333338</v>
      </c>
      <c r="G202" s="21">
        <v>93392.289000000004</v>
      </c>
      <c r="H202" s="21">
        <v>104605.001</v>
      </c>
      <c r="I202" s="21">
        <v>114302.25599999999</v>
      </c>
      <c r="J202" s="21">
        <v>94154.634999999995</v>
      </c>
      <c r="K202" s="21">
        <v>102852.9</v>
      </c>
      <c r="L202" s="21">
        <v>89079.376000000004</v>
      </c>
      <c r="M202" s="21">
        <v>109833.76</v>
      </c>
      <c r="N202" s="21">
        <v>97900.826000000001</v>
      </c>
    </row>
    <row r="203" spans="1:14" x14ac:dyDescent="0.25">
      <c r="A203" s="19" t="s">
        <v>15</v>
      </c>
      <c r="B203" s="19" t="s">
        <v>16</v>
      </c>
      <c r="C203" s="18" t="s">
        <v>228</v>
      </c>
      <c r="D203" s="19" t="s">
        <v>21</v>
      </c>
      <c r="E203" s="19" t="s">
        <v>18</v>
      </c>
      <c r="F203" s="32">
        <v>8919.5873333333329</v>
      </c>
      <c r="G203" s="21">
        <v>6598.1270000000004</v>
      </c>
      <c r="H203" s="21">
        <v>6271.4889999999996</v>
      </c>
      <c r="I203" s="21">
        <v>9434.6550000000007</v>
      </c>
      <c r="J203" s="21">
        <v>11489.298000000001</v>
      </c>
      <c r="K203" s="21">
        <v>6013.4690000000001</v>
      </c>
      <c r="L203" s="21">
        <v>6847.3540000000003</v>
      </c>
      <c r="M203" s="21">
        <v>11819.091</v>
      </c>
      <c r="N203" s="21">
        <v>8092.317</v>
      </c>
    </row>
    <row r="204" spans="1:14" x14ac:dyDescent="0.25">
      <c r="A204" s="19" t="s">
        <v>15</v>
      </c>
      <c r="B204" s="19" t="s">
        <v>16</v>
      </c>
      <c r="C204" s="18" t="s">
        <v>229</v>
      </c>
      <c r="D204" s="19" t="s">
        <v>21</v>
      </c>
      <c r="E204" s="19" t="s">
        <v>18</v>
      </c>
      <c r="F204" s="32">
        <v>152.02733333333333</v>
      </c>
      <c r="G204" s="21">
        <v>118.377</v>
      </c>
      <c r="H204" s="21">
        <v>247.679</v>
      </c>
      <c r="I204" s="21">
        <v>309.79199999999997</v>
      </c>
      <c r="J204" s="21">
        <v>9.7929999999999993</v>
      </c>
      <c r="K204" s="21">
        <v>7.0890000000000004</v>
      </c>
      <c r="L204" s="21">
        <v>33.499000000000002</v>
      </c>
      <c r="M204" s="21">
        <v>283.73099999999999</v>
      </c>
      <c r="N204" s="21">
        <v>138.852</v>
      </c>
    </row>
    <row r="205" spans="1:14" x14ac:dyDescent="0.25">
      <c r="A205" s="19" t="s">
        <v>15</v>
      </c>
      <c r="B205" s="19" t="s">
        <v>16</v>
      </c>
      <c r="C205" s="18" t="s">
        <v>230</v>
      </c>
      <c r="D205" s="19" t="s">
        <v>21</v>
      </c>
      <c r="E205" s="19" t="s">
        <v>18</v>
      </c>
      <c r="F205" s="32">
        <v>7064.5763333333334</v>
      </c>
      <c r="G205" s="21">
        <v>1563.693</v>
      </c>
      <c r="H205" s="21">
        <v>1748.8130000000001</v>
      </c>
      <c r="I205" s="21">
        <v>4510.0519999999997</v>
      </c>
      <c r="J205" s="21">
        <v>3010.5070000000001</v>
      </c>
      <c r="K205" s="21">
        <v>3052.1979999999999</v>
      </c>
      <c r="L205" s="21">
        <v>3641.3649999999998</v>
      </c>
      <c r="M205" s="21">
        <v>5430.2219999999998</v>
      </c>
      <c r="N205" s="21">
        <v>12122.142</v>
      </c>
    </row>
    <row r="206" spans="1:14" x14ac:dyDescent="0.25">
      <c r="A206" s="19" t="s">
        <v>15</v>
      </c>
      <c r="B206" s="19" t="s">
        <v>16</v>
      </c>
      <c r="C206" s="18" t="s">
        <v>231</v>
      </c>
      <c r="D206" s="19" t="s">
        <v>21</v>
      </c>
      <c r="E206" s="19" t="s">
        <v>18</v>
      </c>
      <c r="F206" s="32">
        <v>27425.255333333334</v>
      </c>
      <c r="G206" s="21">
        <v>9123.5920000000006</v>
      </c>
      <c r="H206" s="21">
        <v>10836.587</v>
      </c>
      <c r="I206" s="21">
        <v>15705.655000000001</v>
      </c>
      <c r="J206" s="21">
        <v>17943.106</v>
      </c>
      <c r="K206" s="21">
        <v>21456.947</v>
      </c>
      <c r="L206" s="21">
        <v>30537.308000000001</v>
      </c>
      <c r="M206" s="21">
        <v>25580.800999999999</v>
      </c>
      <c r="N206" s="21">
        <v>26157.656999999999</v>
      </c>
    </row>
    <row r="207" spans="1:14" x14ac:dyDescent="0.25">
      <c r="A207" s="19" t="s">
        <v>15</v>
      </c>
      <c r="B207" s="19" t="s">
        <v>16</v>
      </c>
      <c r="C207" s="18" t="s">
        <v>232</v>
      </c>
      <c r="D207" s="19" t="s">
        <v>21</v>
      </c>
      <c r="E207" s="19" t="s">
        <v>18</v>
      </c>
      <c r="F207" s="32">
        <v>451880.22266666667</v>
      </c>
      <c r="G207" s="21">
        <v>250099.36600000001</v>
      </c>
      <c r="H207" s="21">
        <v>399691.88699999999</v>
      </c>
      <c r="I207" s="21">
        <v>464126.04200000002</v>
      </c>
      <c r="J207" s="21">
        <v>501106.84499999997</v>
      </c>
      <c r="K207" s="21">
        <v>412704.39500000002</v>
      </c>
      <c r="L207" s="21">
        <v>390978.17800000001</v>
      </c>
      <c r="M207" s="21">
        <v>386659.51699999999</v>
      </c>
      <c r="N207" s="21">
        <v>578002.973</v>
      </c>
    </row>
    <row r="208" spans="1:14" x14ac:dyDescent="0.25">
      <c r="A208" s="19" t="s">
        <v>15</v>
      </c>
      <c r="B208" s="19" t="s">
        <v>16</v>
      </c>
      <c r="C208" s="18" t="s">
        <v>233</v>
      </c>
      <c r="D208" s="19" t="s">
        <v>21</v>
      </c>
      <c r="E208" s="19" t="s">
        <v>18</v>
      </c>
      <c r="F208" s="32">
        <v>13619.114333333333</v>
      </c>
      <c r="G208" s="21" t="s">
        <v>64</v>
      </c>
      <c r="H208" s="21" t="s">
        <v>64</v>
      </c>
      <c r="I208" s="21">
        <v>30594.635999999999</v>
      </c>
      <c r="J208" s="21">
        <v>22793.011999999999</v>
      </c>
      <c r="K208" s="21">
        <v>23904.154999999999</v>
      </c>
      <c r="L208" s="21">
        <v>1125.7850000000001</v>
      </c>
      <c r="M208" s="21">
        <v>18675.007000000001</v>
      </c>
      <c r="N208" s="21">
        <v>21056.550999999999</v>
      </c>
    </row>
    <row r="209" spans="1:14" x14ac:dyDescent="0.25">
      <c r="A209" s="19" t="s">
        <v>15</v>
      </c>
      <c r="B209" s="19" t="s">
        <v>16</v>
      </c>
      <c r="C209" s="18" t="s">
        <v>234</v>
      </c>
      <c r="D209" s="19" t="s">
        <v>21</v>
      </c>
      <c r="E209" s="19" t="s">
        <v>18</v>
      </c>
      <c r="F209" s="32">
        <v>244.03033333333335</v>
      </c>
      <c r="G209" s="21">
        <v>0.26700000000000002</v>
      </c>
      <c r="H209" s="21">
        <v>13.138</v>
      </c>
      <c r="I209" s="21">
        <v>591.96600000000001</v>
      </c>
      <c r="J209" s="21">
        <v>1603.72</v>
      </c>
      <c r="K209" s="21">
        <v>11036.545</v>
      </c>
      <c r="L209" s="21">
        <v>466.75700000000001</v>
      </c>
      <c r="M209" s="21">
        <v>194.32400000000001</v>
      </c>
      <c r="N209" s="21">
        <v>71.010000000000005</v>
      </c>
    </row>
    <row r="210" spans="1:14" x14ac:dyDescent="0.25">
      <c r="A210" s="19" t="s">
        <v>15</v>
      </c>
      <c r="B210" s="19" t="s">
        <v>16</v>
      </c>
      <c r="C210" s="18" t="s">
        <v>235</v>
      </c>
      <c r="D210" s="19" t="s">
        <v>21</v>
      </c>
      <c r="E210" s="19" t="s">
        <v>18</v>
      </c>
      <c r="F210" s="32">
        <v>4211.674</v>
      </c>
      <c r="G210" s="21">
        <v>312.916</v>
      </c>
      <c r="H210" s="21">
        <v>496.66500000000002</v>
      </c>
      <c r="I210" s="21">
        <v>0.01</v>
      </c>
      <c r="J210" s="21" t="s">
        <v>64</v>
      </c>
      <c r="K210" s="21">
        <v>1.0269999999999999</v>
      </c>
      <c r="L210" s="21">
        <v>11540.33</v>
      </c>
      <c r="M210" s="21">
        <v>252.274</v>
      </c>
      <c r="N210" s="21">
        <v>842.41800000000001</v>
      </c>
    </row>
    <row r="211" spans="1:14" x14ac:dyDescent="0.25">
      <c r="A211" s="19" t="s">
        <v>15</v>
      </c>
      <c r="B211" s="19" t="s">
        <v>16</v>
      </c>
      <c r="C211" s="18" t="s">
        <v>236</v>
      </c>
      <c r="D211" s="19" t="s">
        <v>21</v>
      </c>
      <c r="E211" s="19" t="s">
        <v>18</v>
      </c>
      <c r="F211" s="32">
        <v>255.56733333333332</v>
      </c>
      <c r="G211" s="21">
        <v>13.315</v>
      </c>
      <c r="H211" s="21">
        <v>129.89599999999999</v>
      </c>
      <c r="I211" s="21">
        <v>597.40099999999995</v>
      </c>
      <c r="J211" s="21">
        <v>385.21199999999999</v>
      </c>
      <c r="K211" s="21">
        <v>580.26499999999999</v>
      </c>
      <c r="L211" s="21">
        <v>474.59899999999999</v>
      </c>
      <c r="M211" s="21">
        <v>116.90300000000001</v>
      </c>
      <c r="N211" s="21">
        <v>175.2</v>
      </c>
    </row>
    <row r="212" spans="1:14" x14ac:dyDescent="0.25">
      <c r="A212" s="19" t="s">
        <v>15</v>
      </c>
      <c r="B212" s="19" t="s">
        <v>16</v>
      </c>
      <c r="C212" s="18" t="s">
        <v>237</v>
      </c>
      <c r="D212" s="19" t="s">
        <v>21</v>
      </c>
      <c r="E212" s="19" t="s">
        <v>18</v>
      </c>
      <c r="F212" s="32">
        <v>89468.777333333346</v>
      </c>
      <c r="G212" s="21">
        <v>80276.520999999993</v>
      </c>
      <c r="H212" s="21">
        <v>101385.81</v>
      </c>
      <c r="I212" s="21">
        <v>74573.87</v>
      </c>
      <c r="J212" s="21">
        <v>72717.849000000002</v>
      </c>
      <c r="K212" s="21">
        <v>98760.846999999994</v>
      </c>
      <c r="L212" s="21">
        <v>81335.777000000002</v>
      </c>
      <c r="M212" s="21">
        <v>81774.368000000002</v>
      </c>
      <c r="N212" s="21">
        <v>105296.18700000001</v>
      </c>
    </row>
    <row r="213" spans="1:14" x14ac:dyDescent="0.25">
      <c r="A213" s="19" t="s">
        <v>15</v>
      </c>
      <c r="B213" s="19" t="s">
        <v>16</v>
      </c>
      <c r="C213" s="18" t="s">
        <v>238</v>
      </c>
      <c r="D213" s="19" t="s">
        <v>21</v>
      </c>
      <c r="E213" s="19" t="s">
        <v>18</v>
      </c>
      <c r="F213" s="32">
        <v>12678.964</v>
      </c>
      <c r="G213" s="21">
        <v>4107.7460000000001</v>
      </c>
      <c r="H213" s="21">
        <v>3132.5459999999998</v>
      </c>
      <c r="I213" s="21">
        <v>5245.3190000000004</v>
      </c>
      <c r="J213" s="21">
        <v>5023.0870000000004</v>
      </c>
      <c r="K213" s="21">
        <v>6515.152</v>
      </c>
      <c r="L213" s="21">
        <v>9805.5630000000001</v>
      </c>
      <c r="M213" s="21">
        <v>8588.3590000000004</v>
      </c>
      <c r="N213" s="21">
        <v>19642.97</v>
      </c>
    </row>
    <row r="214" spans="1:14" x14ac:dyDescent="0.25">
      <c r="A214" s="19" t="s">
        <v>15</v>
      </c>
      <c r="B214" s="19" t="s">
        <v>16</v>
      </c>
      <c r="C214" s="18" t="s">
        <v>239</v>
      </c>
      <c r="D214" s="19" t="s">
        <v>21</v>
      </c>
      <c r="E214" s="19" t="s">
        <v>18</v>
      </c>
      <c r="F214" s="32">
        <v>6256.8876666666665</v>
      </c>
      <c r="G214" s="21">
        <v>339.209</v>
      </c>
      <c r="H214" s="21">
        <v>312.31</v>
      </c>
      <c r="I214" s="21">
        <v>3061.4780000000001</v>
      </c>
      <c r="J214" s="21">
        <v>16854.719000000001</v>
      </c>
      <c r="K214" s="21">
        <v>2938.5239999999999</v>
      </c>
      <c r="L214" s="21">
        <v>11323.886</v>
      </c>
      <c r="M214" s="21">
        <v>2379.6080000000002</v>
      </c>
      <c r="N214" s="21">
        <v>5067.1689999999999</v>
      </c>
    </row>
    <row r="215" spans="1:14" x14ac:dyDescent="0.25">
      <c r="A215" s="19" t="s">
        <v>15</v>
      </c>
      <c r="B215" s="19" t="s">
        <v>16</v>
      </c>
      <c r="C215" s="18" t="s">
        <v>240</v>
      </c>
      <c r="D215" s="19" t="s">
        <v>21</v>
      </c>
      <c r="E215" s="19" t="s">
        <v>18</v>
      </c>
      <c r="F215" s="32">
        <v>6802.1943333333329</v>
      </c>
      <c r="G215" s="21">
        <v>843.98500000000001</v>
      </c>
      <c r="H215" s="21">
        <v>1904.1890000000001</v>
      </c>
      <c r="I215" s="21">
        <v>755.50400000000002</v>
      </c>
      <c r="J215" s="21">
        <v>84838.010999999999</v>
      </c>
      <c r="K215" s="21">
        <v>55034.76</v>
      </c>
      <c r="L215" s="21">
        <v>17353.028999999999</v>
      </c>
      <c r="M215" s="21">
        <v>1311.7090000000001</v>
      </c>
      <c r="N215" s="21">
        <v>1741.845</v>
      </c>
    </row>
    <row r="216" spans="1:14" x14ac:dyDescent="0.25">
      <c r="A216" s="19" t="s">
        <v>15</v>
      </c>
      <c r="B216" s="19" t="s">
        <v>16</v>
      </c>
      <c r="C216" s="18" t="s">
        <v>241</v>
      </c>
      <c r="D216" s="19" t="s">
        <v>21</v>
      </c>
      <c r="E216" s="19" t="s">
        <v>18</v>
      </c>
      <c r="F216" s="32">
        <v>5484.18</v>
      </c>
      <c r="G216" s="21">
        <v>9597.8809999999994</v>
      </c>
      <c r="H216" s="21">
        <v>4053.8960000000002</v>
      </c>
      <c r="I216" s="21">
        <v>2851.0639999999999</v>
      </c>
      <c r="J216" s="21">
        <v>3223.3580000000002</v>
      </c>
      <c r="K216" s="21">
        <v>2196.3870000000002</v>
      </c>
      <c r="L216" s="21">
        <v>782.80700000000002</v>
      </c>
      <c r="M216" s="21">
        <v>2761.3130000000001</v>
      </c>
      <c r="N216" s="21">
        <v>12908.42</v>
      </c>
    </row>
    <row r="217" spans="1:14" x14ac:dyDescent="0.25">
      <c r="A217" s="19" t="s">
        <v>15</v>
      </c>
      <c r="B217" s="19" t="s">
        <v>16</v>
      </c>
      <c r="C217" s="18" t="s">
        <v>242</v>
      </c>
      <c r="D217" s="19" t="s">
        <v>21</v>
      </c>
      <c r="E217" s="19" t="s">
        <v>18</v>
      </c>
      <c r="F217" s="32">
        <v>1813.7616666666665</v>
      </c>
      <c r="G217" s="21">
        <v>6277.3940000000002</v>
      </c>
      <c r="H217" s="21">
        <v>2292.107</v>
      </c>
      <c r="I217" s="21">
        <v>400.78500000000003</v>
      </c>
      <c r="J217" s="21">
        <v>269.38400000000001</v>
      </c>
      <c r="K217" s="21">
        <v>571.74300000000005</v>
      </c>
      <c r="L217" s="21">
        <v>4450.75</v>
      </c>
      <c r="M217" s="21">
        <v>447.66199999999998</v>
      </c>
      <c r="N217" s="21">
        <v>542.87300000000005</v>
      </c>
    </row>
    <row r="218" spans="1:14" x14ac:dyDescent="0.25">
      <c r="A218" s="19" t="s">
        <v>15</v>
      </c>
      <c r="B218" s="19" t="s">
        <v>16</v>
      </c>
      <c r="C218" s="18" t="s">
        <v>243</v>
      </c>
      <c r="D218" s="19" t="s">
        <v>21</v>
      </c>
      <c r="E218" s="19" t="s">
        <v>18</v>
      </c>
      <c r="F218" s="32">
        <v>74590.933999999994</v>
      </c>
      <c r="G218" s="21">
        <v>103858.291</v>
      </c>
      <c r="H218" s="21">
        <v>82436.453999999998</v>
      </c>
      <c r="I218" s="21">
        <v>56190.525000000001</v>
      </c>
      <c r="J218" s="21">
        <v>46795.281999999999</v>
      </c>
      <c r="K218" s="21">
        <v>33143.010999999999</v>
      </c>
      <c r="L218" s="21">
        <v>70010.527000000002</v>
      </c>
      <c r="M218" s="21">
        <v>82647.816000000006</v>
      </c>
      <c r="N218" s="21">
        <v>71114.459000000003</v>
      </c>
    </row>
  </sheetData>
  <autoFilter ref="A6:N189">
    <sortState ref="A7:N189">
      <sortCondition descending="1" ref="F6:F189"/>
    </sortState>
  </autoFilter>
  <hyperlinks>
    <hyperlink ref="F1" location="'CONTENTS &amp; NOTES'!A1" display="Return to Contents pag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23"/>
  <sheetViews>
    <sheetView showGridLines="0" workbookViewId="0">
      <selection activeCell="G5" sqref="G5:L5"/>
    </sheetView>
  </sheetViews>
  <sheetFormatPr defaultColWidth="9.28515625" defaultRowHeight="12" x14ac:dyDescent="0.25"/>
  <cols>
    <col min="1" max="2" width="9.28515625" style="2"/>
    <col min="3" max="3" width="23.28515625" style="2" customWidth="1"/>
    <col min="4" max="4" width="4.7109375" style="2" customWidth="1"/>
    <col min="5" max="5" width="12.42578125" style="2" customWidth="1"/>
    <col min="6" max="6" width="12.85546875" style="3" customWidth="1"/>
    <col min="7" max="7" width="11.28515625" style="2" bestFit="1" customWidth="1"/>
    <col min="8" max="12" width="11.140625" style="2" bestFit="1" customWidth="1"/>
    <col min="13" max="13" width="12.42578125" style="2" bestFit="1" customWidth="1"/>
    <col min="14" max="15" width="11.140625" style="2" bestFit="1" customWidth="1"/>
    <col min="16" max="16384" width="9.28515625" style="2"/>
  </cols>
  <sheetData>
    <row r="1" spans="1:15" ht="14.4" x14ac:dyDescent="0.25">
      <c r="A1" s="1" t="s">
        <v>274</v>
      </c>
      <c r="F1" s="107" t="s">
        <v>366</v>
      </c>
      <c r="G1" s="108"/>
      <c r="H1" s="109"/>
    </row>
    <row r="2" spans="1:15" s="4" customFormat="1" x14ac:dyDescent="0.25">
      <c r="A2" s="4" t="s">
        <v>1</v>
      </c>
      <c r="B2" s="5" t="s">
        <v>2</v>
      </c>
      <c r="F2" s="6"/>
    </row>
    <row r="3" spans="1:15" s="9" customFormat="1" ht="24" x14ac:dyDescent="0.25">
      <c r="A3" s="7" t="s">
        <v>3</v>
      </c>
      <c r="B3" s="7" t="s">
        <v>4</v>
      </c>
      <c r="C3" s="7" t="s">
        <v>5</v>
      </c>
      <c r="D3" s="7"/>
      <c r="E3" s="7" t="s">
        <v>6</v>
      </c>
      <c r="F3" s="8" t="s">
        <v>250</v>
      </c>
      <c r="G3" s="7" t="s">
        <v>8</v>
      </c>
      <c r="H3" s="7" t="s">
        <v>9</v>
      </c>
      <c r="I3" s="7" t="s">
        <v>10</v>
      </c>
      <c r="J3" s="7" t="s">
        <v>11</v>
      </c>
      <c r="K3" s="7" t="s">
        <v>12</v>
      </c>
      <c r="L3" s="7" t="s">
        <v>13</v>
      </c>
      <c r="M3" s="7" t="s">
        <v>14</v>
      </c>
      <c r="N3" s="7" t="s">
        <v>246</v>
      </c>
      <c r="O3" s="7" t="s">
        <v>251</v>
      </c>
    </row>
    <row r="4" spans="1:15" s="9" customFormat="1" x14ac:dyDescent="0.25">
      <c r="A4" s="10"/>
      <c r="B4" s="10"/>
      <c r="C4" s="12" t="s">
        <v>370</v>
      </c>
      <c r="D4" s="10"/>
      <c r="E4" s="10"/>
      <c r="F4" s="11"/>
      <c r="G4" s="12">
        <f t="shared" ref="G4:O4" si="0">(COUNTIF(G7:G9739,"&gt;0")-1)</f>
        <v>155</v>
      </c>
      <c r="H4" s="12">
        <f t="shared" si="0"/>
        <v>161</v>
      </c>
      <c r="I4" s="12">
        <f t="shared" si="0"/>
        <v>165</v>
      </c>
      <c r="J4" s="12">
        <f t="shared" si="0"/>
        <v>165</v>
      </c>
      <c r="K4" s="12">
        <f t="shared" si="0"/>
        <v>161</v>
      </c>
      <c r="L4" s="12">
        <f t="shared" si="0"/>
        <v>153</v>
      </c>
      <c r="M4" s="12">
        <f t="shared" si="0"/>
        <v>170</v>
      </c>
      <c r="N4" s="12">
        <f t="shared" si="0"/>
        <v>166</v>
      </c>
      <c r="O4" s="12">
        <f t="shared" si="0"/>
        <v>153</v>
      </c>
    </row>
    <row r="5" spans="1:15" s="9" customFormat="1" x14ac:dyDescent="0.25">
      <c r="A5" s="10"/>
      <c r="B5" s="10"/>
      <c r="C5" s="111" t="s">
        <v>371</v>
      </c>
      <c r="D5" s="10"/>
      <c r="E5" s="10"/>
      <c r="F5" s="39">
        <f>SUBTOTAL(9,F7:F194)</f>
        <v>12534495.114666671</v>
      </c>
      <c r="G5" s="39">
        <f t="shared" ref="G5:L5" si="1">SUBTOTAL(9,G7:G194)</f>
        <v>4878389.2720000027</v>
      </c>
      <c r="H5" s="39">
        <f t="shared" si="1"/>
        <v>5328824.6039999984</v>
      </c>
      <c r="I5" s="39">
        <f t="shared" si="1"/>
        <v>7278290.0029999986</v>
      </c>
      <c r="J5" s="39">
        <f t="shared" si="1"/>
        <v>8536051.3049999997</v>
      </c>
      <c r="K5" s="39">
        <f t="shared" si="1"/>
        <v>6464802.5340000028</v>
      </c>
      <c r="L5" s="39">
        <f t="shared" si="1"/>
        <v>8057140.7329999972</v>
      </c>
      <c r="M5" s="39">
        <f t="shared" ref="M5:O5" si="2">SUBTOTAL(9,M7:M194)</f>
        <v>13573326.940000018</v>
      </c>
      <c r="N5" s="39">
        <f t="shared" si="2"/>
        <v>14011931.01699999</v>
      </c>
      <c r="O5" s="39">
        <f t="shared" si="2"/>
        <v>10018227.387000008</v>
      </c>
    </row>
    <row r="6" spans="1:15" s="9" customFormat="1" x14ac:dyDescent="0.25">
      <c r="A6" s="14"/>
      <c r="B6" s="14"/>
      <c r="C6" s="14"/>
      <c r="D6" s="14"/>
      <c r="E6" s="14"/>
      <c r="F6" s="15"/>
      <c r="G6" s="14"/>
      <c r="H6" s="14"/>
      <c r="I6" s="14"/>
      <c r="J6" s="14"/>
      <c r="K6" s="14"/>
      <c r="L6" s="14"/>
      <c r="M6" s="14"/>
      <c r="N6" s="14"/>
      <c r="O6" s="14"/>
    </row>
    <row r="7" spans="1:15" s="35" customFormat="1" x14ac:dyDescent="0.25">
      <c r="A7" s="19" t="s">
        <v>15</v>
      </c>
      <c r="B7" s="19" t="s">
        <v>16</v>
      </c>
      <c r="C7" s="26" t="s">
        <v>369</v>
      </c>
      <c r="D7" s="27"/>
      <c r="E7" s="19" t="s">
        <v>18</v>
      </c>
      <c r="F7" s="32">
        <f t="shared" ref="F7:F38" si="3">SUM(M7:O7)/3</f>
        <v>4330768.3040000005</v>
      </c>
      <c r="G7" s="43">
        <v>1768146.5610000002</v>
      </c>
      <c r="H7" s="43">
        <v>1947240.4249999998</v>
      </c>
      <c r="I7" s="43">
        <v>2378991.7810000004</v>
      </c>
      <c r="J7" s="43">
        <v>2372635.4819999998</v>
      </c>
      <c r="K7" s="43">
        <v>2175901.0069999998</v>
      </c>
      <c r="L7" s="43">
        <v>2482855.5</v>
      </c>
      <c r="M7" s="43">
        <v>5226307.4750000006</v>
      </c>
      <c r="N7" s="43">
        <v>4638196.4079999998</v>
      </c>
      <c r="O7" s="43">
        <v>3127801.0289999996</v>
      </c>
    </row>
    <row r="8" spans="1:15" x14ac:dyDescent="0.25">
      <c r="A8" s="19" t="s">
        <v>15</v>
      </c>
      <c r="B8" s="19" t="s">
        <v>16</v>
      </c>
      <c r="C8" s="18" t="s">
        <v>17</v>
      </c>
      <c r="D8" s="19"/>
      <c r="E8" s="19" t="s">
        <v>18</v>
      </c>
      <c r="F8" s="32">
        <f t="shared" si="3"/>
        <v>2249303.1823333334</v>
      </c>
      <c r="G8" s="21">
        <v>395795.39899999998</v>
      </c>
      <c r="H8" s="21">
        <v>504040.28700000001</v>
      </c>
      <c r="I8" s="21">
        <v>806059.64899999998</v>
      </c>
      <c r="J8" s="21">
        <v>999613.64599999995</v>
      </c>
      <c r="K8" s="21">
        <v>835839.15399999998</v>
      </c>
      <c r="L8" s="21">
        <v>1060925.466</v>
      </c>
      <c r="M8" s="21">
        <v>2062109.7180000001</v>
      </c>
      <c r="N8" s="21">
        <v>2405330.202</v>
      </c>
      <c r="O8" s="21">
        <v>2280469.6269999999</v>
      </c>
    </row>
    <row r="9" spans="1:15" x14ac:dyDescent="0.25">
      <c r="A9" s="19" t="s">
        <v>15</v>
      </c>
      <c r="B9" s="19" t="s">
        <v>16</v>
      </c>
      <c r="C9" s="46" t="s">
        <v>30</v>
      </c>
      <c r="D9" s="19"/>
      <c r="E9" s="19" t="s">
        <v>18</v>
      </c>
      <c r="F9" s="32">
        <f t="shared" si="3"/>
        <v>957006.86100000003</v>
      </c>
      <c r="G9" s="21">
        <v>345568.86599999998</v>
      </c>
      <c r="H9" s="21">
        <v>352292.65</v>
      </c>
      <c r="I9" s="21">
        <v>555774.44099999999</v>
      </c>
      <c r="J9" s="21">
        <v>653549.42599999998</v>
      </c>
      <c r="K9" s="21">
        <v>522885.36099999998</v>
      </c>
      <c r="L9" s="21">
        <v>1101260.287</v>
      </c>
      <c r="M9" s="21">
        <v>1307250.997</v>
      </c>
      <c r="N9" s="21">
        <v>1563767.9709999999</v>
      </c>
      <c r="O9" s="21">
        <v>1.615</v>
      </c>
    </row>
    <row r="10" spans="1:15" x14ac:dyDescent="0.25">
      <c r="A10" s="19" t="s">
        <v>15</v>
      </c>
      <c r="B10" s="19" t="s">
        <v>16</v>
      </c>
      <c r="C10" s="18" t="s">
        <v>20</v>
      </c>
      <c r="D10" s="19"/>
      <c r="E10" s="19" t="s">
        <v>18</v>
      </c>
      <c r="F10" s="32">
        <f t="shared" si="3"/>
        <v>593297.12033333338</v>
      </c>
      <c r="G10" s="21">
        <v>163884.87299999999</v>
      </c>
      <c r="H10" s="21">
        <v>205817.54699999999</v>
      </c>
      <c r="I10" s="21">
        <v>319190.06599999999</v>
      </c>
      <c r="J10" s="21">
        <v>369874.78</v>
      </c>
      <c r="K10" s="21">
        <v>267842.891</v>
      </c>
      <c r="L10" s="21">
        <v>319996.62099999998</v>
      </c>
      <c r="M10" s="21">
        <v>578729.978</v>
      </c>
      <c r="N10" s="21">
        <v>592352.46600000001</v>
      </c>
      <c r="O10" s="21">
        <v>608808.91700000002</v>
      </c>
    </row>
    <row r="11" spans="1:15" x14ac:dyDescent="0.25">
      <c r="A11" s="19" t="s">
        <v>15</v>
      </c>
      <c r="B11" s="19" t="s">
        <v>16</v>
      </c>
      <c r="C11" s="18" t="s">
        <v>50</v>
      </c>
      <c r="D11" s="19"/>
      <c r="E11" s="19" t="s">
        <v>18</v>
      </c>
      <c r="F11" s="32">
        <f t="shared" si="3"/>
        <v>433089.15633333335</v>
      </c>
      <c r="G11" s="21">
        <v>200512.20699999999</v>
      </c>
      <c r="H11" s="21">
        <v>204845.89199999999</v>
      </c>
      <c r="I11" s="21">
        <v>293869.533</v>
      </c>
      <c r="J11" s="21">
        <v>365882.46500000003</v>
      </c>
      <c r="K11" s="21">
        <v>273372.745</v>
      </c>
      <c r="L11" s="21">
        <v>333205.79700000002</v>
      </c>
      <c r="M11" s="21">
        <v>398124.84700000001</v>
      </c>
      <c r="N11" s="21">
        <v>485839.41100000002</v>
      </c>
      <c r="O11" s="21">
        <v>415303.21100000001</v>
      </c>
    </row>
    <row r="12" spans="1:15" x14ac:dyDescent="0.25">
      <c r="A12" s="19" t="s">
        <v>15</v>
      </c>
      <c r="B12" s="19" t="s">
        <v>16</v>
      </c>
      <c r="C12" s="18" t="s">
        <v>27</v>
      </c>
      <c r="D12" s="19"/>
      <c r="E12" s="19" t="s">
        <v>18</v>
      </c>
      <c r="F12" s="32">
        <f t="shared" si="3"/>
        <v>366864.92833333329</v>
      </c>
      <c r="G12" s="21">
        <v>135284.603</v>
      </c>
      <c r="H12" s="21">
        <v>119463.393</v>
      </c>
      <c r="I12" s="21">
        <v>198995.98800000001</v>
      </c>
      <c r="J12" s="21">
        <v>243658.70199999999</v>
      </c>
      <c r="K12" s="21">
        <v>166372.29800000001</v>
      </c>
      <c r="L12" s="21">
        <v>344162.33399999997</v>
      </c>
      <c r="M12" s="21">
        <v>336920.67</v>
      </c>
      <c r="N12" s="21">
        <v>315774.56699999998</v>
      </c>
      <c r="O12" s="21">
        <v>447899.54800000001</v>
      </c>
    </row>
    <row r="13" spans="1:15" x14ac:dyDescent="0.25">
      <c r="A13" s="19" t="s">
        <v>15</v>
      </c>
      <c r="B13" s="19" t="s">
        <v>16</v>
      </c>
      <c r="C13" s="18" t="s">
        <v>19</v>
      </c>
      <c r="D13" s="19"/>
      <c r="E13" s="19" t="s">
        <v>18</v>
      </c>
      <c r="F13" s="32">
        <f t="shared" si="3"/>
        <v>281314.32400000002</v>
      </c>
      <c r="G13" s="21">
        <v>89876.71</v>
      </c>
      <c r="H13" s="21">
        <v>115122.739</v>
      </c>
      <c r="I13" s="21">
        <v>170233.666</v>
      </c>
      <c r="J13" s="21">
        <v>224332.63099999999</v>
      </c>
      <c r="K13" s="21">
        <v>155423.21100000001</v>
      </c>
      <c r="L13" s="21">
        <v>158173.867</v>
      </c>
      <c r="M13" s="21">
        <v>335714.60100000002</v>
      </c>
      <c r="N13" s="21">
        <v>243511.75399999999</v>
      </c>
      <c r="O13" s="21">
        <v>264716.61700000003</v>
      </c>
    </row>
    <row r="14" spans="1:15" x14ac:dyDescent="0.25">
      <c r="A14" s="19" t="s">
        <v>15</v>
      </c>
      <c r="B14" s="19" t="s">
        <v>16</v>
      </c>
      <c r="C14" s="18" t="s">
        <v>28</v>
      </c>
      <c r="D14" s="19"/>
      <c r="E14" s="19" t="s">
        <v>18</v>
      </c>
      <c r="F14" s="32">
        <f t="shared" si="3"/>
        <v>245178.58200000002</v>
      </c>
      <c r="G14" s="21">
        <v>110750.893</v>
      </c>
      <c r="H14" s="21">
        <v>114164.94</v>
      </c>
      <c r="I14" s="21">
        <v>194706.87100000001</v>
      </c>
      <c r="J14" s="21">
        <v>182130.74</v>
      </c>
      <c r="K14" s="21">
        <v>144421.59599999999</v>
      </c>
      <c r="L14" s="21">
        <v>213259.52799999999</v>
      </c>
      <c r="M14" s="21">
        <v>282515.44099999999</v>
      </c>
      <c r="N14" s="21">
        <v>191238.92199999999</v>
      </c>
      <c r="O14" s="21">
        <v>261781.383</v>
      </c>
    </row>
    <row r="15" spans="1:15" x14ac:dyDescent="0.25">
      <c r="A15" s="19" t="s">
        <v>15</v>
      </c>
      <c r="B15" s="19" t="s">
        <v>16</v>
      </c>
      <c r="C15" s="18" t="s">
        <v>34</v>
      </c>
      <c r="D15" s="19"/>
      <c r="E15" s="19" t="s">
        <v>18</v>
      </c>
      <c r="F15" s="32">
        <f t="shared" si="3"/>
        <v>244833.285</v>
      </c>
      <c r="G15" s="21">
        <v>102070.94500000001</v>
      </c>
      <c r="H15" s="21">
        <v>110410.83100000001</v>
      </c>
      <c r="I15" s="21">
        <v>143326.86199999999</v>
      </c>
      <c r="J15" s="21">
        <v>234885.01300000001</v>
      </c>
      <c r="K15" s="21">
        <v>163661.05600000001</v>
      </c>
      <c r="L15" s="21">
        <v>184941.462</v>
      </c>
      <c r="M15" s="21">
        <v>252990.00899999999</v>
      </c>
      <c r="N15" s="21">
        <v>216134.19699999999</v>
      </c>
      <c r="O15" s="21">
        <v>265375.64899999998</v>
      </c>
    </row>
    <row r="16" spans="1:15" x14ac:dyDescent="0.25">
      <c r="A16" s="19" t="s">
        <v>15</v>
      </c>
      <c r="B16" s="19" t="s">
        <v>16</v>
      </c>
      <c r="C16" s="18" t="s">
        <v>35</v>
      </c>
      <c r="D16" s="19"/>
      <c r="E16" s="19" t="s">
        <v>18</v>
      </c>
      <c r="F16" s="32">
        <f t="shared" si="3"/>
        <v>221741.47200000004</v>
      </c>
      <c r="G16" s="21">
        <v>45293.802000000003</v>
      </c>
      <c r="H16" s="21">
        <v>59572.148000000001</v>
      </c>
      <c r="I16" s="21">
        <v>91298.297000000006</v>
      </c>
      <c r="J16" s="21">
        <v>103919.39599999999</v>
      </c>
      <c r="K16" s="21">
        <v>84662.732999999993</v>
      </c>
      <c r="L16" s="21">
        <v>143713.16699999999</v>
      </c>
      <c r="M16" s="21">
        <v>307116.33600000001</v>
      </c>
      <c r="N16" s="21">
        <v>357200.02799999999</v>
      </c>
      <c r="O16" s="21">
        <v>908.05200000000002</v>
      </c>
    </row>
    <row r="17" spans="1:15" x14ac:dyDescent="0.25">
      <c r="A17" s="19" t="s">
        <v>15</v>
      </c>
      <c r="B17" s="19" t="s">
        <v>16</v>
      </c>
      <c r="C17" s="18" t="s">
        <v>26</v>
      </c>
      <c r="D17" s="19"/>
      <c r="E17" s="19" t="s">
        <v>18</v>
      </c>
      <c r="F17" s="32">
        <f t="shared" si="3"/>
        <v>209557.28099999999</v>
      </c>
      <c r="G17" s="21">
        <v>119469.14200000001</v>
      </c>
      <c r="H17" s="21">
        <v>121235.425</v>
      </c>
      <c r="I17" s="21">
        <v>163773.32999999999</v>
      </c>
      <c r="J17" s="21">
        <v>188815.337</v>
      </c>
      <c r="K17" s="21">
        <v>116532.93700000001</v>
      </c>
      <c r="L17" s="21">
        <v>148911.55300000001</v>
      </c>
      <c r="M17" s="21">
        <v>181493.97200000001</v>
      </c>
      <c r="N17" s="21">
        <v>269263.685</v>
      </c>
      <c r="O17" s="21">
        <v>177914.18599999999</v>
      </c>
    </row>
    <row r="18" spans="1:15" x14ac:dyDescent="0.25">
      <c r="A18" s="19" t="s">
        <v>15</v>
      </c>
      <c r="B18" s="19" t="s">
        <v>16</v>
      </c>
      <c r="C18" s="18" t="s">
        <v>36</v>
      </c>
      <c r="D18" s="19"/>
      <c r="E18" s="19" t="s">
        <v>18</v>
      </c>
      <c r="F18" s="32">
        <f t="shared" si="3"/>
        <v>179291.43933333331</v>
      </c>
      <c r="G18" s="21">
        <v>137325.204</v>
      </c>
      <c r="H18" s="21">
        <v>70192.414000000004</v>
      </c>
      <c r="I18" s="21">
        <v>105566.942</v>
      </c>
      <c r="J18" s="21">
        <v>127673.848</v>
      </c>
      <c r="K18" s="21">
        <v>92788.97</v>
      </c>
      <c r="L18" s="21">
        <v>109103.754</v>
      </c>
      <c r="M18" s="21">
        <v>160283.791</v>
      </c>
      <c r="N18" s="21">
        <v>211987.435</v>
      </c>
      <c r="O18" s="21">
        <v>165603.092</v>
      </c>
    </row>
    <row r="19" spans="1:15" x14ac:dyDescent="0.25">
      <c r="A19" s="19" t="s">
        <v>15</v>
      </c>
      <c r="B19" s="19" t="s">
        <v>16</v>
      </c>
      <c r="C19" s="18" t="s">
        <v>43</v>
      </c>
      <c r="D19" s="19"/>
      <c r="E19" s="19" t="s">
        <v>18</v>
      </c>
      <c r="F19" s="32">
        <f t="shared" si="3"/>
        <v>157788.56366666665</v>
      </c>
      <c r="G19" s="21">
        <v>47762.302000000003</v>
      </c>
      <c r="H19" s="21">
        <v>38944.714</v>
      </c>
      <c r="I19" s="21">
        <v>43604.74</v>
      </c>
      <c r="J19" s="21">
        <v>37601.006000000001</v>
      </c>
      <c r="K19" s="21">
        <v>59393.2</v>
      </c>
      <c r="L19" s="21">
        <v>86081.297000000006</v>
      </c>
      <c r="M19" s="21">
        <v>118210.766</v>
      </c>
      <c r="N19" s="21">
        <v>134999.06099999999</v>
      </c>
      <c r="O19" s="21">
        <v>220155.864</v>
      </c>
    </row>
    <row r="20" spans="1:15" x14ac:dyDescent="0.25">
      <c r="A20" s="19" t="s">
        <v>15</v>
      </c>
      <c r="B20" s="19" t="s">
        <v>16</v>
      </c>
      <c r="C20" s="18" t="s">
        <v>86</v>
      </c>
      <c r="D20" s="19"/>
      <c r="E20" s="19" t="s">
        <v>18</v>
      </c>
      <c r="F20" s="32">
        <f t="shared" si="3"/>
        <v>155300.46033333335</v>
      </c>
      <c r="G20" s="21">
        <v>76344.486000000004</v>
      </c>
      <c r="H20" s="21">
        <v>69206.062000000005</v>
      </c>
      <c r="I20" s="21">
        <v>98912.903000000006</v>
      </c>
      <c r="J20" s="21">
        <v>107871.879</v>
      </c>
      <c r="K20" s="21">
        <v>92840.633000000002</v>
      </c>
      <c r="L20" s="21">
        <v>85969.123999999996</v>
      </c>
      <c r="M20" s="21">
        <v>138706.13699999999</v>
      </c>
      <c r="N20" s="21">
        <v>142916.66500000001</v>
      </c>
      <c r="O20" s="21">
        <v>184278.579</v>
      </c>
    </row>
    <row r="21" spans="1:15" x14ac:dyDescent="0.25">
      <c r="A21" s="19" t="s">
        <v>15</v>
      </c>
      <c r="B21" s="19" t="s">
        <v>16</v>
      </c>
      <c r="C21" s="18" t="s">
        <v>47</v>
      </c>
      <c r="D21" s="19"/>
      <c r="E21" s="19" t="s">
        <v>18</v>
      </c>
      <c r="F21" s="32">
        <f t="shared" si="3"/>
        <v>141034.15866666668</v>
      </c>
      <c r="G21" s="21">
        <v>5527.24</v>
      </c>
      <c r="H21" s="21">
        <v>13485.206</v>
      </c>
      <c r="I21" s="21">
        <v>48866.538</v>
      </c>
      <c r="J21" s="21">
        <v>67204.731</v>
      </c>
      <c r="K21" s="21">
        <v>63576.646000000001</v>
      </c>
      <c r="L21" s="21">
        <v>128776.88</v>
      </c>
      <c r="M21" s="21">
        <v>180691.68100000001</v>
      </c>
      <c r="N21" s="21">
        <v>99006.017999999996</v>
      </c>
      <c r="O21" s="21">
        <v>143404.777</v>
      </c>
    </row>
    <row r="22" spans="1:15" x14ac:dyDescent="0.25">
      <c r="A22" s="19" t="s">
        <v>15</v>
      </c>
      <c r="B22" s="19" t="s">
        <v>16</v>
      </c>
      <c r="C22" s="18" t="s">
        <v>23</v>
      </c>
      <c r="D22" s="19"/>
      <c r="E22" s="19" t="s">
        <v>18</v>
      </c>
      <c r="F22" s="32">
        <f t="shared" si="3"/>
        <v>137114.94700000001</v>
      </c>
      <c r="G22" s="21">
        <v>50157.296999999999</v>
      </c>
      <c r="H22" s="21">
        <v>90524.024000000005</v>
      </c>
      <c r="I22" s="21">
        <v>149769.20699999999</v>
      </c>
      <c r="J22" s="21">
        <v>155970.90400000001</v>
      </c>
      <c r="K22" s="21">
        <v>77580.807000000001</v>
      </c>
      <c r="L22" s="21">
        <v>83831.455000000002</v>
      </c>
      <c r="M22" s="21">
        <v>106137.531</v>
      </c>
      <c r="N22" s="21">
        <v>130705.641</v>
      </c>
      <c r="O22" s="21">
        <v>174501.66899999999</v>
      </c>
    </row>
    <row r="23" spans="1:15" x14ac:dyDescent="0.25">
      <c r="A23" s="19" t="s">
        <v>15</v>
      </c>
      <c r="B23" s="19" t="s">
        <v>16</v>
      </c>
      <c r="C23" s="18" t="s">
        <v>65</v>
      </c>
      <c r="D23" s="19"/>
      <c r="E23" s="19" t="s">
        <v>18</v>
      </c>
      <c r="F23" s="32">
        <f t="shared" si="3"/>
        <v>133376.48366666667</v>
      </c>
      <c r="G23" s="21">
        <v>570692.50300000003</v>
      </c>
      <c r="H23" s="21">
        <v>509998.44799999997</v>
      </c>
      <c r="I23" s="21">
        <v>502550.022</v>
      </c>
      <c r="J23" s="21">
        <v>744986.65599999996</v>
      </c>
      <c r="K23" s="21">
        <v>135141.008</v>
      </c>
      <c r="L23" s="21">
        <v>34629.593999999997</v>
      </c>
      <c r="M23" s="21">
        <v>54007.769</v>
      </c>
      <c r="N23" s="21">
        <v>285614.12599999999</v>
      </c>
      <c r="O23" s="21">
        <v>60507.555999999997</v>
      </c>
    </row>
    <row r="24" spans="1:15" x14ac:dyDescent="0.25">
      <c r="A24" s="19" t="s">
        <v>15</v>
      </c>
      <c r="B24" s="19" t="s">
        <v>16</v>
      </c>
      <c r="C24" s="18" t="s">
        <v>46</v>
      </c>
      <c r="D24" s="19"/>
      <c r="E24" s="19" t="s">
        <v>18</v>
      </c>
      <c r="F24" s="32">
        <f t="shared" si="3"/>
        <v>126612.09366666665</v>
      </c>
      <c r="G24" s="21">
        <v>25340.755000000001</v>
      </c>
      <c r="H24" s="21">
        <v>31535.064999999999</v>
      </c>
      <c r="I24" s="21">
        <v>44369.794999999998</v>
      </c>
      <c r="J24" s="21">
        <v>83642.13</v>
      </c>
      <c r="K24" s="21">
        <v>59836.927000000003</v>
      </c>
      <c r="L24" s="21">
        <v>92463.525999999998</v>
      </c>
      <c r="M24" s="21">
        <v>173037.451</v>
      </c>
      <c r="N24" s="21">
        <v>206798.83</v>
      </c>
      <c r="O24" s="21" t="s">
        <v>64</v>
      </c>
    </row>
    <row r="25" spans="1:15" x14ac:dyDescent="0.25">
      <c r="A25" s="19" t="s">
        <v>15</v>
      </c>
      <c r="B25" s="19" t="s">
        <v>16</v>
      </c>
      <c r="C25" s="18" t="s">
        <v>33</v>
      </c>
      <c r="D25" s="19"/>
      <c r="E25" s="19" t="s">
        <v>18</v>
      </c>
      <c r="F25" s="32">
        <f t="shared" si="3"/>
        <v>114683.89799999999</v>
      </c>
      <c r="G25" s="21">
        <v>16669.634999999998</v>
      </c>
      <c r="H25" s="21">
        <v>21840.007000000001</v>
      </c>
      <c r="I25" s="21">
        <v>18354.291000000001</v>
      </c>
      <c r="J25" s="21">
        <v>28283.087</v>
      </c>
      <c r="K25" s="21">
        <v>18838.763999999999</v>
      </c>
      <c r="L25" s="21">
        <v>85199.366999999998</v>
      </c>
      <c r="M25" s="21">
        <v>77721.547000000006</v>
      </c>
      <c r="N25" s="21">
        <v>138132.89499999999</v>
      </c>
      <c r="O25" s="21">
        <v>128197.25199999999</v>
      </c>
    </row>
    <row r="26" spans="1:15" x14ac:dyDescent="0.25">
      <c r="A26" s="19" t="s">
        <v>15</v>
      </c>
      <c r="B26" s="19" t="s">
        <v>16</v>
      </c>
      <c r="C26" s="18" t="s">
        <v>24</v>
      </c>
      <c r="D26" s="19"/>
      <c r="E26" s="19" t="s">
        <v>18</v>
      </c>
      <c r="F26" s="32">
        <f t="shared" si="3"/>
        <v>113836.52633333333</v>
      </c>
      <c r="G26" s="21">
        <v>41847.974000000002</v>
      </c>
      <c r="H26" s="21">
        <v>39153.915999999997</v>
      </c>
      <c r="I26" s="21">
        <v>58424.775000000001</v>
      </c>
      <c r="J26" s="21">
        <v>80423.317999999999</v>
      </c>
      <c r="K26" s="21">
        <v>61402.565000000002</v>
      </c>
      <c r="L26" s="21">
        <v>74297.373000000007</v>
      </c>
      <c r="M26" s="21">
        <v>117394.35799999999</v>
      </c>
      <c r="N26" s="21">
        <v>122944.552</v>
      </c>
      <c r="O26" s="21">
        <v>101170.66899999999</v>
      </c>
    </row>
    <row r="27" spans="1:15" x14ac:dyDescent="0.25">
      <c r="A27" s="19" t="s">
        <v>15</v>
      </c>
      <c r="B27" s="19" t="s">
        <v>16</v>
      </c>
      <c r="C27" s="18" t="s">
        <v>39</v>
      </c>
      <c r="D27" s="19"/>
      <c r="E27" s="19" t="s">
        <v>18</v>
      </c>
      <c r="F27" s="32">
        <f t="shared" si="3"/>
        <v>91740.532999999996</v>
      </c>
      <c r="G27" s="21">
        <v>33642.442999999999</v>
      </c>
      <c r="H27" s="21">
        <v>27697.116000000002</v>
      </c>
      <c r="I27" s="21">
        <v>56439.482000000004</v>
      </c>
      <c r="J27" s="21">
        <v>59369.771000000001</v>
      </c>
      <c r="K27" s="21">
        <v>57880.125</v>
      </c>
      <c r="L27" s="21">
        <v>63583.434999999998</v>
      </c>
      <c r="M27" s="21">
        <v>128581.152</v>
      </c>
      <c r="N27" s="21">
        <v>146640.44699999999</v>
      </c>
      <c r="O27" s="21" t="s">
        <v>64</v>
      </c>
    </row>
    <row r="28" spans="1:15" x14ac:dyDescent="0.25">
      <c r="A28" s="19" t="s">
        <v>15</v>
      </c>
      <c r="B28" s="19" t="s">
        <v>16</v>
      </c>
      <c r="C28" s="18" t="s">
        <v>25</v>
      </c>
      <c r="D28" s="19"/>
      <c r="E28" s="19" t="s">
        <v>18</v>
      </c>
      <c r="F28" s="32">
        <f t="shared" si="3"/>
        <v>86934.88966666667</v>
      </c>
      <c r="G28" s="21">
        <v>32784.519</v>
      </c>
      <c r="H28" s="21">
        <v>25320.196</v>
      </c>
      <c r="I28" s="21">
        <v>42815.101999999999</v>
      </c>
      <c r="J28" s="21">
        <v>39108.987000000001</v>
      </c>
      <c r="K28" s="21">
        <v>67719.83</v>
      </c>
      <c r="L28" s="21">
        <v>44626.853000000003</v>
      </c>
      <c r="M28" s="21">
        <v>77714.021999999997</v>
      </c>
      <c r="N28" s="21">
        <v>109846.41499999999</v>
      </c>
      <c r="O28" s="21">
        <v>73244.232000000004</v>
      </c>
    </row>
    <row r="29" spans="1:15" x14ac:dyDescent="0.25">
      <c r="A29" s="19" t="s">
        <v>15</v>
      </c>
      <c r="B29" s="19" t="s">
        <v>16</v>
      </c>
      <c r="C29" s="18" t="s">
        <v>37</v>
      </c>
      <c r="D29" s="19"/>
      <c r="E29" s="19" t="s">
        <v>18</v>
      </c>
      <c r="F29" s="32">
        <f t="shared" si="3"/>
        <v>84577.441000000006</v>
      </c>
      <c r="G29" s="21">
        <v>20789.45</v>
      </c>
      <c r="H29" s="21">
        <v>27743.303</v>
      </c>
      <c r="I29" s="21">
        <v>28668.454000000002</v>
      </c>
      <c r="J29" s="21">
        <v>28651.458999999999</v>
      </c>
      <c r="K29" s="21">
        <v>23259.949000000001</v>
      </c>
      <c r="L29" s="21">
        <v>39405.110999999997</v>
      </c>
      <c r="M29" s="21">
        <v>74481.831000000006</v>
      </c>
      <c r="N29" s="21">
        <v>72845.812999999995</v>
      </c>
      <c r="O29" s="21">
        <v>106404.679</v>
      </c>
    </row>
    <row r="30" spans="1:15" x14ac:dyDescent="0.25">
      <c r="A30" s="19" t="s">
        <v>15</v>
      </c>
      <c r="B30" s="19" t="s">
        <v>16</v>
      </c>
      <c r="C30" s="18" t="s">
        <v>81</v>
      </c>
      <c r="D30" s="19"/>
      <c r="E30" s="19" t="s">
        <v>18</v>
      </c>
      <c r="F30" s="32">
        <f t="shared" si="3"/>
        <v>79149.538</v>
      </c>
      <c r="G30" s="21">
        <v>10966.325999999999</v>
      </c>
      <c r="H30" s="21">
        <v>16956.794000000002</v>
      </c>
      <c r="I30" s="21">
        <v>119144.19500000001</v>
      </c>
      <c r="J30" s="21">
        <v>151397.31400000001</v>
      </c>
      <c r="K30" s="21">
        <v>54298.241999999998</v>
      </c>
      <c r="L30" s="21">
        <v>49908.076999999997</v>
      </c>
      <c r="M30" s="21">
        <v>69092.788</v>
      </c>
      <c r="N30" s="21">
        <v>95019.540999999997</v>
      </c>
      <c r="O30" s="21">
        <v>73336.285000000003</v>
      </c>
    </row>
    <row r="31" spans="1:15" x14ac:dyDescent="0.25">
      <c r="A31" s="19" t="s">
        <v>15</v>
      </c>
      <c r="B31" s="19" t="s">
        <v>16</v>
      </c>
      <c r="C31" s="18" t="s">
        <v>157</v>
      </c>
      <c r="D31" s="19"/>
      <c r="E31" s="19" t="s">
        <v>18</v>
      </c>
      <c r="F31" s="32">
        <f t="shared" si="3"/>
        <v>77095.349333333332</v>
      </c>
      <c r="G31" s="21">
        <v>27596.594000000001</v>
      </c>
      <c r="H31" s="21">
        <v>17948.284</v>
      </c>
      <c r="I31" s="21">
        <v>8067.4570000000003</v>
      </c>
      <c r="J31" s="21">
        <v>6270.2420000000002</v>
      </c>
      <c r="K31" s="21">
        <v>8261.14</v>
      </c>
      <c r="L31" s="21">
        <v>18960.376</v>
      </c>
      <c r="M31" s="21">
        <v>96140.945999999996</v>
      </c>
      <c r="N31" s="21">
        <v>73644.792000000001</v>
      </c>
      <c r="O31" s="21">
        <v>61500.31</v>
      </c>
    </row>
    <row r="32" spans="1:15" x14ac:dyDescent="0.25">
      <c r="A32" s="19" t="s">
        <v>15</v>
      </c>
      <c r="B32" s="19" t="s">
        <v>16</v>
      </c>
      <c r="C32" s="18" t="s">
        <v>22</v>
      </c>
      <c r="D32" s="19"/>
      <c r="E32" s="19" t="s">
        <v>18</v>
      </c>
      <c r="F32" s="32">
        <f t="shared" si="3"/>
        <v>65141.525333333331</v>
      </c>
      <c r="G32" s="21">
        <v>23926.31</v>
      </c>
      <c r="H32" s="21">
        <v>33900.063999999998</v>
      </c>
      <c r="I32" s="21">
        <v>45470.991000000002</v>
      </c>
      <c r="J32" s="21">
        <v>68173.494000000006</v>
      </c>
      <c r="K32" s="21">
        <v>67825.832999999999</v>
      </c>
      <c r="L32" s="21">
        <v>87018.301999999996</v>
      </c>
      <c r="M32" s="21">
        <v>53275.995999999999</v>
      </c>
      <c r="N32" s="21">
        <v>65115.648999999998</v>
      </c>
      <c r="O32" s="21">
        <v>77032.930999999997</v>
      </c>
    </row>
    <row r="33" spans="1:15" x14ac:dyDescent="0.25">
      <c r="A33" s="19" t="s">
        <v>15</v>
      </c>
      <c r="B33" s="19" t="s">
        <v>16</v>
      </c>
      <c r="C33" s="18" t="s">
        <v>40</v>
      </c>
      <c r="D33" s="19"/>
      <c r="E33" s="19" t="s">
        <v>18</v>
      </c>
      <c r="F33" s="32">
        <f t="shared" si="3"/>
        <v>57340.30000000001</v>
      </c>
      <c r="G33" s="21">
        <v>19910.957999999999</v>
      </c>
      <c r="H33" s="21">
        <v>24137.995999999999</v>
      </c>
      <c r="I33" s="21">
        <v>28543.063999999998</v>
      </c>
      <c r="J33" s="21">
        <v>31533.200000000001</v>
      </c>
      <c r="K33" s="21">
        <v>14429.831</v>
      </c>
      <c r="L33" s="21">
        <v>30838.442999999999</v>
      </c>
      <c r="M33" s="21">
        <v>50414.781000000003</v>
      </c>
      <c r="N33" s="21">
        <v>49653.777999999998</v>
      </c>
      <c r="O33" s="21">
        <v>71952.341</v>
      </c>
    </row>
    <row r="34" spans="1:15" x14ac:dyDescent="0.25">
      <c r="A34" s="19" t="s">
        <v>15</v>
      </c>
      <c r="B34" s="19" t="s">
        <v>16</v>
      </c>
      <c r="C34" s="18" t="s">
        <v>53</v>
      </c>
      <c r="D34" s="19"/>
      <c r="E34" s="19" t="s">
        <v>18</v>
      </c>
      <c r="F34" s="32">
        <f t="shared" si="3"/>
        <v>52312.73799999999</v>
      </c>
      <c r="G34" s="21">
        <v>13299.638999999999</v>
      </c>
      <c r="H34" s="21">
        <v>18239.63</v>
      </c>
      <c r="I34" s="21">
        <v>54621.377999999997</v>
      </c>
      <c r="J34" s="21">
        <v>60499.135000000002</v>
      </c>
      <c r="K34" s="21">
        <v>64229.548000000003</v>
      </c>
      <c r="L34" s="21">
        <v>51967.832000000002</v>
      </c>
      <c r="M34" s="21">
        <v>75112.953999999998</v>
      </c>
      <c r="N34" s="21">
        <v>81825.259999999995</v>
      </c>
      <c r="O34" s="21" t="s">
        <v>64</v>
      </c>
    </row>
    <row r="35" spans="1:15" x14ac:dyDescent="0.25">
      <c r="A35" s="19" t="s">
        <v>15</v>
      </c>
      <c r="B35" s="19" t="s">
        <v>16</v>
      </c>
      <c r="C35" s="18" t="s">
        <v>61</v>
      </c>
      <c r="D35" s="19"/>
      <c r="E35" s="19" t="s">
        <v>18</v>
      </c>
      <c r="F35" s="32">
        <f t="shared" si="3"/>
        <v>47698.478000000003</v>
      </c>
      <c r="G35" s="21">
        <v>16676.582999999999</v>
      </c>
      <c r="H35" s="21">
        <v>12012.55</v>
      </c>
      <c r="I35" s="21">
        <v>24881.735000000001</v>
      </c>
      <c r="J35" s="21">
        <v>35840.358999999997</v>
      </c>
      <c r="K35" s="21">
        <v>20557.691999999999</v>
      </c>
      <c r="L35" s="21">
        <v>39267.828999999998</v>
      </c>
      <c r="M35" s="21">
        <v>52581.618999999999</v>
      </c>
      <c r="N35" s="21">
        <v>42944.029000000002</v>
      </c>
      <c r="O35" s="21">
        <v>47569.786</v>
      </c>
    </row>
    <row r="36" spans="1:15" x14ac:dyDescent="0.25">
      <c r="A36" s="19" t="s">
        <v>15</v>
      </c>
      <c r="B36" s="19" t="s">
        <v>16</v>
      </c>
      <c r="C36" s="18" t="s">
        <v>51</v>
      </c>
      <c r="D36" s="19"/>
      <c r="E36" s="19" t="s">
        <v>18</v>
      </c>
      <c r="F36" s="32">
        <f t="shared" si="3"/>
        <v>47370.064000000006</v>
      </c>
      <c r="G36" s="21">
        <v>6549.6610000000001</v>
      </c>
      <c r="H36" s="21">
        <v>22225.984</v>
      </c>
      <c r="I36" s="21">
        <v>31266.995999999999</v>
      </c>
      <c r="J36" s="21">
        <v>51973.521000000001</v>
      </c>
      <c r="K36" s="21">
        <v>19283.637999999999</v>
      </c>
      <c r="L36" s="21">
        <v>35202.135000000002</v>
      </c>
      <c r="M36" s="21">
        <v>66167.642999999996</v>
      </c>
      <c r="N36" s="21">
        <v>36724.444000000003</v>
      </c>
      <c r="O36" s="21">
        <v>39218.105000000003</v>
      </c>
    </row>
    <row r="37" spans="1:15" x14ac:dyDescent="0.25">
      <c r="A37" s="19" t="s">
        <v>15</v>
      </c>
      <c r="B37" s="19" t="s">
        <v>16</v>
      </c>
      <c r="C37" s="18" t="s">
        <v>44</v>
      </c>
      <c r="D37" s="19"/>
      <c r="E37" s="19" t="s">
        <v>18</v>
      </c>
      <c r="F37" s="32">
        <f t="shared" si="3"/>
        <v>40618.641333333333</v>
      </c>
      <c r="G37" s="21">
        <v>22497.960999999999</v>
      </c>
      <c r="H37" s="21">
        <v>23409.698</v>
      </c>
      <c r="I37" s="21">
        <v>40214.154999999999</v>
      </c>
      <c r="J37" s="21">
        <v>113760.455</v>
      </c>
      <c r="K37" s="21">
        <v>50859.408000000003</v>
      </c>
      <c r="L37" s="21">
        <v>55940.552000000003</v>
      </c>
      <c r="M37" s="21">
        <v>35073.675000000003</v>
      </c>
      <c r="N37" s="21">
        <v>46401.894</v>
      </c>
      <c r="O37" s="21">
        <v>40380.355000000003</v>
      </c>
    </row>
    <row r="38" spans="1:15" x14ac:dyDescent="0.25">
      <c r="A38" s="19" t="s">
        <v>15</v>
      </c>
      <c r="B38" s="19" t="s">
        <v>16</v>
      </c>
      <c r="C38" s="18" t="s">
        <v>55</v>
      </c>
      <c r="D38" s="19"/>
      <c r="E38" s="19" t="s">
        <v>18</v>
      </c>
      <c r="F38" s="32">
        <f t="shared" si="3"/>
        <v>40422.176000000007</v>
      </c>
      <c r="G38" s="21">
        <v>20734.244999999999</v>
      </c>
      <c r="H38" s="21">
        <v>18793.656999999999</v>
      </c>
      <c r="I38" s="21">
        <v>25319.558000000001</v>
      </c>
      <c r="J38" s="21">
        <v>34219.476000000002</v>
      </c>
      <c r="K38" s="21">
        <v>22825.603999999999</v>
      </c>
      <c r="L38" s="21">
        <v>31896.936000000002</v>
      </c>
      <c r="M38" s="21">
        <v>35462.332000000002</v>
      </c>
      <c r="N38" s="21">
        <v>47679.360000000001</v>
      </c>
      <c r="O38" s="21">
        <v>38124.836000000003</v>
      </c>
    </row>
    <row r="39" spans="1:15" x14ac:dyDescent="0.25">
      <c r="A39" s="19" t="s">
        <v>15</v>
      </c>
      <c r="B39" s="19" t="s">
        <v>16</v>
      </c>
      <c r="C39" s="18" t="s">
        <v>181</v>
      </c>
      <c r="D39" s="19"/>
      <c r="E39" s="19" t="s">
        <v>18</v>
      </c>
      <c r="F39" s="32">
        <f t="shared" ref="F39:F70" si="4">SUM(M39:O39)/3</f>
        <v>28596.545333333332</v>
      </c>
      <c r="G39" s="21">
        <v>18119.243999999999</v>
      </c>
      <c r="H39" s="21">
        <v>22948.162</v>
      </c>
      <c r="I39" s="21">
        <v>23317.048999999999</v>
      </c>
      <c r="J39" s="21">
        <v>33950.784</v>
      </c>
      <c r="K39" s="21">
        <v>19328.274000000001</v>
      </c>
      <c r="L39" s="21">
        <v>13860.174000000001</v>
      </c>
      <c r="M39" s="21">
        <v>31287.545999999998</v>
      </c>
      <c r="N39" s="21">
        <v>27188.491000000002</v>
      </c>
      <c r="O39" s="21">
        <v>27313.598999999998</v>
      </c>
    </row>
    <row r="40" spans="1:15" x14ac:dyDescent="0.25">
      <c r="A40" s="19" t="s">
        <v>15</v>
      </c>
      <c r="B40" s="19" t="s">
        <v>16</v>
      </c>
      <c r="C40" s="18" t="s">
        <v>99</v>
      </c>
      <c r="D40" s="19"/>
      <c r="E40" s="19" t="s">
        <v>18</v>
      </c>
      <c r="F40" s="32">
        <f t="shared" si="4"/>
        <v>27507.842666666664</v>
      </c>
      <c r="G40" s="21">
        <v>1696.742</v>
      </c>
      <c r="H40" s="21">
        <v>1303.9970000000001</v>
      </c>
      <c r="I40" s="21">
        <v>3064.9380000000001</v>
      </c>
      <c r="J40" s="21">
        <v>2962.7530000000002</v>
      </c>
      <c r="K40" s="21">
        <v>2927.53</v>
      </c>
      <c r="L40" s="21">
        <v>8629.0030000000006</v>
      </c>
      <c r="M40" s="21">
        <v>29095.934000000001</v>
      </c>
      <c r="N40" s="21">
        <v>42778.216999999997</v>
      </c>
      <c r="O40" s="21">
        <v>10649.377</v>
      </c>
    </row>
    <row r="41" spans="1:15" x14ac:dyDescent="0.25">
      <c r="A41" s="19" t="s">
        <v>15</v>
      </c>
      <c r="B41" s="19" t="s">
        <v>16</v>
      </c>
      <c r="C41" s="18" t="s">
        <v>32</v>
      </c>
      <c r="D41" s="19"/>
      <c r="E41" s="19" t="s">
        <v>18</v>
      </c>
      <c r="F41" s="32">
        <f t="shared" si="4"/>
        <v>26718.348999999998</v>
      </c>
      <c r="G41" s="21">
        <v>29689.547999999999</v>
      </c>
      <c r="H41" s="21">
        <v>16122.21</v>
      </c>
      <c r="I41" s="21">
        <v>33952.631000000001</v>
      </c>
      <c r="J41" s="21">
        <v>43268.88</v>
      </c>
      <c r="K41" s="21">
        <v>35779.847000000002</v>
      </c>
      <c r="L41" s="21">
        <v>26928.919000000002</v>
      </c>
      <c r="M41" s="21">
        <v>18855.3</v>
      </c>
      <c r="N41" s="21">
        <v>25567.244999999999</v>
      </c>
      <c r="O41" s="21">
        <v>35732.502</v>
      </c>
    </row>
    <row r="42" spans="1:15" x14ac:dyDescent="0.25">
      <c r="A42" s="19" t="s">
        <v>15</v>
      </c>
      <c r="B42" s="19" t="s">
        <v>16</v>
      </c>
      <c r="C42" s="18" t="s">
        <v>128</v>
      </c>
      <c r="D42" s="19"/>
      <c r="E42" s="19" t="s">
        <v>18</v>
      </c>
      <c r="F42" s="32">
        <f t="shared" si="4"/>
        <v>25157.152666666665</v>
      </c>
      <c r="G42" s="21">
        <v>34.201000000000001</v>
      </c>
      <c r="H42" s="21">
        <v>4018.7539999999999</v>
      </c>
      <c r="I42" s="21" t="s">
        <v>64</v>
      </c>
      <c r="J42" s="21">
        <v>0.28100000000000003</v>
      </c>
      <c r="K42" s="21" t="s">
        <v>64</v>
      </c>
      <c r="L42" s="21" t="s">
        <v>64</v>
      </c>
      <c r="M42" s="21">
        <v>32498.145</v>
      </c>
      <c r="N42" s="21">
        <v>14456.226000000001</v>
      </c>
      <c r="O42" s="21">
        <v>28517.087</v>
      </c>
    </row>
    <row r="43" spans="1:15" x14ac:dyDescent="0.25">
      <c r="A43" s="19" t="s">
        <v>15</v>
      </c>
      <c r="B43" s="19" t="s">
        <v>16</v>
      </c>
      <c r="C43" s="18" t="s">
        <v>101</v>
      </c>
      <c r="D43" s="19"/>
      <c r="E43" s="19" t="s">
        <v>18</v>
      </c>
      <c r="F43" s="32">
        <f t="shared" si="4"/>
        <v>20008.090666666667</v>
      </c>
      <c r="G43" s="21">
        <v>8651.4599999999991</v>
      </c>
      <c r="H43" s="21">
        <v>11396.026</v>
      </c>
      <c r="I43" s="21">
        <v>18735.833999999999</v>
      </c>
      <c r="J43" s="21">
        <v>15453.028</v>
      </c>
      <c r="K43" s="21">
        <v>14891.558000000001</v>
      </c>
      <c r="L43" s="21">
        <v>13251.880999999999</v>
      </c>
      <c r="M43" s="21">
        <v>17793.350999999999</v>
      </c>
      <c r="N43" s="21">
        <v>29465.294000000002</v>
      </c>
      <c r="O43" s="21">
        <v>12765.627</v>
      </c>
    </row>
    <row r="44" spans="1:15" x14ac:dyDescent="0.25">
      <c r="A44" s="19" t="s">
        <v>15</v>
      </c>
      <c r="B44" s="19" t="s">
        <v>16</v>
      </c>
      <c r="C44" s="18" t="s">
        <v>203</v>
      </c>
      <c r="D44" s="19"/>
      <c r="E44" s="19" t="s">
        <v>18</v>
      </c>
      <c r="F44" s="32">
        <f t="shared" si="4"/>
        <v>16931.769333333334</v>
      </c>
      <c r="G44" s="21">
        <v>1714.942</v>
      </c>
      <c r="H44" s="21">
        <v>809.73900000000003</v>
      </c>
      <c r="I44" s="21">
        <v>1324.3119999999999</v>
      </c>
      <c r="J44" s="21">
        <v>0.21199999999999999</v>
      </c>
      <c r="K44" s="21">
        <v>723.68899999999996</v>
      </c>
      <c r="L44" s="21">
        <v>657.62900000000002</v>
      </c>
      <c r="M44" s="21">
        <v>0.83199999999999996</v>
      </c>
      <c r="N44" s="21">
        <v>159.114</v>
      </c>
      <c r="O44" s="21">
        <v>50635.362000000001</v>
      </c>
    </row>
    <row r="45" spans="1:15" x14ac:dyDescent="0.25">
      <c r="A45" s="19" t="s">
        <v>15</v>
      </c>
      <c r="B45" s="19" t="s">
        <v>16</v>
      </c>
      <c r="C45" s="18" t="s">
        <v>74</v>
      </c>
      <c r="D45" s="19"/>
      <c r="E45" s="19" t="s">
        <v>18</v>
      </c>
      <c r="F45" s="32">
        <f t="shared" si="4"/>
        <v>14758.926999999998</v>
      </c>
      <c r="G45" s="21">
        <v>58.183</v>
      </c>
      <c r="H45" s="21">
        <v>4799.9480000000003</v>
      </c>
      <c r="I45" s="21">
        <v>5607.2560000000003</v>
      </c>
      <c r="J45" s="21">
        <v>4230.9449999999997</v>
      </c>
      <c r="K45" s="21">
        <v>4718.9650000000001</v>
      </c>
      <c r="L45" s="21">
        <v>6811.12</v>
      </c>
      <c r="M45" s="21">
        <v>15038.905000000001</v>
      </c>
      <c r="N45" s="21">
        <v>16642.154999999999</v>
      </c>
      <c r="O45" s="21">
        <v>12595.721</v>
      </c>
    </row>
    <row r="46" spans="1:15" x14ac:dyDescent="0.25">
      <c r="A46" s="19" t="s">
        <v>15</v>
      </c>
      <c r="B46" s="19" t="s">
        <v>16</v>
      </c>
      <c r="C46" s="18" t="s">
        <v>54</v>
      </c>
      <c r="D46" s="19"/>
      <c r="E46" s="19" t="s">
        <v>18</v>
      </c>
      <c r="F46" s="32">
        <f t="shared" si="4"/>
        <v>11993.448333333334</v>
      </c>
      <c r="G46" s="21">
        <v>1784.5419999999999</v>
      </c>
      <c r="H46" s="21">
        <v>3732.28</v>
      </c>
      <c r="I46" s="21">
        <v>4401.607</v>
      </c>
      <c r="J46" s="21">
        <v>19845.687999999998</v>
      </c>
      <c r="K46" s="21">
        <v>10505.165999999999</v>
      </c>
      <c r="L46" s="21">
        <v>8555.35</v>
      </c>
      <c r="M46" s="21">
        <v>16653.055</v>
      </c>
      <c r="N46" s="21">
        <v>15029.249</v>
      </c>
      <c r="O46" s="21">
        <v>4298.0410000000002</v>
      </c>
    </row>
    <row r="47" spans="1:15" x14ac:dyDescent="0.25">
      <c r="A47" s="19" t="s">
        <v>15</v>
      </c>
      <c r="B47" s="19" t="s">
        <v>16</v>
      </c>
      <c r="C47" s="18" t="s">
        <v>69</v>
      </c>
      <c r="D47" s="19"/>
      <c r="E47" s="19" t="s">
        <v>18</v>
      </c>
      <c r="F47" s="32">
        <f t="shared" si="4"/>
        <v>10454.717666666666</v>
      </c>
      <c r="G47" s="21">
        <v>1137.5920000000001</v>
      </c>
      <c r="H47" s="21">
        <v>503.048</v>
      </c>
      <c r="I47" s="21">
        <v>8470.1229999999996</v>
      </c>
      <c r="J47" s="21">
        <v>497.08499999999998</v>
      </c>
      <c r="K47" s="21">
        <v>1489.2729999999999</v>
      </c>
      <c r="L47" s="21">
        <v>1723.33</v>
      </c>
      <c r="M47" s="21">
        <v>17067.074000000001</v>
      </c>
      <c r="N47" s="21">
        <v>11082.691000000001</v>
      </c>
      <c r="O47" s="21">
        <v>3214.3879999999999</v>
      </c>
    </row>
    <row r="48" spans="1:15" x14ac:dyDescent="0.25">
      <c r="A48" s="19" t="s">
        <v>15</v>
      </c>
      <c r="B48" s="19" t="s">
        <v>16</v>
      </c>
      <c r="C48" s="18" t="s">
        <v>204</v>
      </c>
      <c r="D48" s="19"/>
      <c r="E48" s="19" t="s">
        <v>18</v>
      </c>
      <c r="F48" s="32">
        <f t="shared" si="4"/>
        <v>9555.3483333333334</v>
      </c>
      <c r="G48" s="21" t="s">
        <v>64</v>
      </c>
      <c r="H48" s="21" t="s">
        <v>64</v>
      </c>
      <c r="I48" s="21">
        <v>1831.9860000000001</v>
      </c>
      <c r="J48" s="21">
        <v>4271.1890000000003</v>
      </c>
      <c r="K48" s="21">
        <v>2811.7240000000002</v>
      </c>
      <c r="L48" s="21">
        <v>13055.228999999999</v>
      </c>
      <c r="M48" s="21">
        <v>14874.138000000001</v>
      </c>
      <c r="N48" s="21">
        <v>8001.6809999999996</v>
      </c>
      <c r="O48" s="21">
        <v>5790.2259999999997</v>
      </c>
    </row>
    <row r="49" spans="1:15" x14ac:dyDescent="0.25">
      <c r="A49" s="19" t="s">
        <v>15</v>
      </c>
      <c r="B49" s="19" t="s">
        <v>16</v>
      </c>
      <c r="C49" s="18" t="s">
        <v>154</v>
      </c>
      <c r="D49" s="19"/>
      <c r="E49" s="19" t="s">
        <v>18</v>
      </c>
      <c r="F49" s="32">
        <f t="shared" si="4"/>
        <v>9516.0519999999997</v>
      </c>
      <c r="G49" s="21">
        <v>18038.208999999999</v>
      </c>
      <c r="H49" s="21">
        <v>20047.018</v>
      </c>
      <c r="I49" s="21">
        <v>39473.483999999997</v>
      </c>
      <c r="J49" s="21">
        <v>33161.123</v>
      </c>
      <c r="K49" s="21">
        <v>35612.671000000002</v>
      </c>
      <c r="L49" s="21">
        <v>13082.144</v>
      </c>
      <c r="M49" s="21">
        <v>3836.96</v>
      </c>
      <c r="N49" s="21">
        <v>14555.197</v>
      </c>
      <c r="O49" s="21">
        <v>10155.999</v>
      </c>
    </row>
    <row r="50" spans="1:15" x14ac:dyDescent="0.25">
      <c r="A50" s="19" t="s">
        <v>15</v>
      </c>
      <c r="B50" s="19" t="s">
        <v>16</v>
      </c>
      <c r="C50" s="18" t="s">
        <v>98</v>
      </c>
      <c r="D50" s="19"/>
      <c r="E50" s="19" t="s">
        <v>18</v>
      </c>
      <c r="F50" s="32">
        <f t="shared" si="4"/>
        <v>9344.1579999999994</v>
      </c>
      <c r="G50" s="21">
        <v>156.64400000000001</v>
      </c>
      <c r="H50" s="21">
        <v>268.21899999999999</v>
      </c>
      <c r="I50" s="21">
        <v>168.74700000000001</v>
      </c>
      <c r="J50" s="21">
        <v>1986.855</v>
      </c>
      <c r="K50" s="21">
        <v>7695.2290000000003</v>
      </c>
      <c r="L50" s="21">
        <v>10721.054</v>
      </c>
      <c r="M50" s="21">
        <v>13023.208000000001</v>
      </c>
      <c r="N50" s="21">
        <v>8135.9830000000002</v>
      </c>
      <c r="O50" s="21">
        <v>6873.2830000000004</v>
      </c>
    </row>
    <row r="51" spans="1:15" x14ac:dyDescent="0.25">
      <c r="A51" s="19" t="s">
        <v>15</v>
      </c>
      <c r="B51" s="19" t="s">
        <v>16</v>
      </c>
      <c r="C51" s="18" t="s">
        <v>59</v>
      </c>
      <c r="D51" s="19"/>
      <c r="E51" s="19" t="s">
        <v>18</v>
      </c>
      <c r="F51" s="32">
        <f t="shared" si="4"/>
        <v>8590.7240000000002</v>
      </c>
      <c r="G51" s="21">
        <v>559.32899999999995</v>
      </c>
      <c r="H51" s="21">
        <v>753.33699999999999</v>
      </c>
      <c r="I51" s="21">
        <v>550.274</v>
      </c>
      <c r="J51" s="21">
        <v>449.06799999999998</v>
      </c>
      <c r="K51" s="21">
        <v>113.47499999999999</v>
      </c>
      <c r="L51" s="21">
        <v>11436.174999999999</v>
      </c>
      <c r="M51" s="21">
        <v>3149.0709999999999</v>
      </c>
      <c r="N51" s="21">
        <v>19120.262999999999</v>
      </c>
      <c r="O51" s="21">
        <v>3502.8380000000002</v>
      </c>
    </row>
    <row r="52" spans="1:15" x14ac:dyDescent="0.25">
      <c r="A52" s="19" t="s">
        <v>15</v>
      </c>
      <c r="B52" s="19" t="s">
        <v>16</v>
      </c>
      <c r="C52" s="18" t="s">
        <v>49</v>
      </c>
      <c r="D52" s="19"/>
      <c r="E52" s="19" t="s">
        <v>18</v>
      </c>
      <c r="F52" s="32">
        <f t="shared" si="4"/>
        <v>8551.382333333333</v>
      </c>
      <c r="G52" s="21">
        <v>4188.6760000000004</v>
      </c>
      <c r="H52" s="21">
        <v>4889.9309999999996</v>
      </c>
      <c r="I52" s="21">
        <v>5842.0169999999998</v>
      </c>
      <c r="J52" s="21">
        <v>8396.0679999999993</v>
      </c>
      <c r="K52" s="21">
        <v>11311.366</v>
      </c>
      <c r="L52" s="21">
        <v>18728.821</v>
      </c>
      <c r="M52" s="21">
        <v>12388.32</v>
      </c>
      <c r="N52" s="21">
        <v>13265.826999999999</v>
      </c>
      <c r="O52" s="21" t="s">
        <v>64</v>
      </c>
    </row>
    <row r="53" spans="1:15" x14ac:dyDescent="0.25">
      <c r="A53" s="19" t="s">
        <v>15</v>
      </c>
      <c r="B53" s="19" t="s">
        <v>16</v>
      </c>
      <c r="C53" s="18" t="s">
        <v>31</v>
      </c>
      <c r="D53" s="19"/>
      <c r="E53" s="19" t="s">
        <v>18</v>
      </c>
      <c r="F53" s="32">
        <f t="shared" si="4"/>
        <v>8423.0606666666663</v>
      </c>
      <c r="G53" s="21">
        <v>3917.6460000000002</v>
      </c>
      <c r="H53" s="21">
        <v>6261.54</v>
      </c>
      <c r="I53" s="21">
        <v>3943.7640000000001</v>
      </c>
      <c r="J53" s="21">
        <v>8720.4480000000003</v>
      </c>
      <c r="K53" s="21">
        <v>3965.288</v>
      </c>
      <c r="L53" s="21">
        <v>10556.796</v>
      </c>
      <c r="M53" s="21">
        <v>9583.98</v>
      </c>
      <c r="N53" s="21">
        <v>6280.1319999999996</v>
      </c>
      <c r="O53" s="21">
        <v>9405.07</v>
      </c>
    </row>
    <row r="54" spans="1:15" x14ac:dyDescent="0.25">
      <c r="A54" s="19" t="s">
        <v>15</v>
      </c>
      <c r="B54" s="19" t="s">
        <v>16</v>
      </c>
      <c r="C54" s="18" t="s">
        <v>70</v>
      </c>
      <c r="D54" s="19"/>
      <c r="E54" s="19" t="s">
        <v>18</v>
      </c>
      <c r="F54" s="32">
        <f t="shared" si="4"/>
        <v>8196.5540000000001</v>
      </c>
      <c r="G54" s="21">
        <v>378.49099999999999</v>
      </c>
      <c r="H54" s="21">
        <v>1023.0839999999999</v>
      </c>
      <c r="I54" s="21">
        <v>1836.6569999999999</v>
      </c>
      <c r="J54" s="21">
        <v>498.49400000000003</v>
      </c>
      <c r="K54" s="21">
        <v>2798.9920000000002</v>
      </c>
      <c r="L54" s="21">
        <v>2600.6610000000001</v>
      </c>
      <c r="M54" s="21">
        <v>12111.093000000001</v>
      </c>
      <c r="N54" s="21">
        <v>8340.5889999999999</v>
      </c>
      <c r="O54" s="21">
        <v>4137.9799999999996</v>
      </c>
    </row>
    <row r="55" spans="1:15" x14ac:dyDescent="0.25">
      <c r="A55" s="19" t="s">
        <v>15</v>
      </c>
      <c r="B55" s="19" t="s">
        <v>16</v>
      </c>
      <c r="C55" s="18" t="s">
        <v>109</v>
      </c>
      <c r="D55" s="19"/>
      <c r="E55" s="19" t="s">
        <v>18</v>
      </c>
      <c r="F55" s="32">
        <f t="shared" si="4"/>
        <v>8024.3116666666656</v>
      </c>
      <c r="G55" s="21">
        <v>74.009</v>
      </c>
      <c r="H55" s="21">
        <v>84.644999999999996</v>
      </c>
      <c r="I55" s="21">
        <v>2249.107</v>
      </c>
      <c r="J55" s="21">
        <v>4804.3360000000002</v>
      </c>
      <c r="K55" s="21">
        <v>4558.5069999999996</v>
      </c>
      <c r="L55" s="21">
        <v>2317.8159999999998</v>
      </c>
      <c r="M55" s="21">
        <v>3316.3780000000002</v>
      </c>
      <c r="N55" s="21">
        <v>6630.0060000000003</v>
      </c>
      <c r="O55" s="21">
        <v>14126.550999999999</v>
      </c>
    </row>
    <row r="56" spans="1:15" x14ac:dyDescent="0.25">
      <c r="A56" s="19" t="s">
        <v>15</v>
      </c>
      <c r="B56" s="19" t="s">
        <v>16</v>
      </c>
      <c r="C56" s="18" t="s">
        <v>186</v>
      </c>
      <c r="D56" s="19"/>
      <c r="E56" s="19" t="s">
        <v>18</v>
      </c>
      <c r="F56" s="32">
        <f t="shared" si="4"/>
        <v>7923.6109999999999</v>
      </c>
      <c r="G56" s="21">
        <v>169.15100000000001</v>
      </c>
      <c r="H56" s="21">
        <v>23094.008000000002</v>
      </c>
      <c r="I56" s="21">
        <v>1023.2190000000001</v>
      </c>
      <c r="J56" s="21">
        <v>3413.846</v>
      </c>
      <c r="K56" s="21">
        <v>5568.924</v>
      </c>
      <c r="L56" s="21">
        <v>6394.598</v>
      </c>
      <c r="M56" s="21">
        <v>2038.0830000000001</v>
      </c>
      <c r="N56" s="21">
        <v>4392.84</v>
      </c>
      <c r="O56" s="21">
        <v>17339.91</v>
      </c>
    </row>
    <row r="57" spans="1:15" x14ac:dyDescent="0.25">
      <c r="A57" s="19" t="s">
        <v>15</v>
      </c>
      <c r="B57" s="19" t="s">
        <v>16</v>
      </c>
      <c r="C57" s="18" t="s">
        <v>77</v>
      </c>
      <c r="D57" s="19"/>
      <c r="E57" s="19" t="s">
        <v>18</v>
      </c>
      <c r="F57" s="32">
        <f t="shared" si="4"/>
        <v>6395.9830000000002</v>
      </c>
      <c r="G57" s="21">
        <v>2584.636</v>
      </c>
      <c r="H57" s="21">
        <v>2299.6999999999998</v>
      </c>
      <c r="I57" s="21">
        <v>2808.47</v>
      </c>
      <c r="J57" s="21">
        <v>2883.8510000000001</v>
      </c>
      <c r="K57" s="21">
        <v>1551.6969999999999</v>
      </c>
      <c r="L57" s="21">
        <v>3912.4409999999998</v>
      </c>
      <c r="M57" s="21">
        <v>5943.1729999999998</v>
      </c>
      <c r="N57" s="21">
        <v>5864.192</v>
      </c>
      <c r="O57" s="21">
        <v>7380.5839999999998</v>
      </c>
    </row>
    <row r="58" spans="1:15" x14ac:dyDescent="0.25">
      <c r="A58" s="19" t="s">
        <v>15</v>
      </c>
      <c r="B58" s="19" t="s">
        <v>16</v>
      </c>
      <c r="C58" s="18" t="s">
        <v>120</v>
      </c>
      <c r="D58" s="19"/>
      <c r="E58" s="19" t="s">
        <v>18</v>
      </c>
      <c r="F58" s="32">
        <f t="shared" si="4"/>
        <v>6226.8666666666659</v>
      </c>
      <c r="G58" s="21">
        <v>1281.625</v>
      </c>
      <c r="H58" s="21">
        <v>1369.7739999999999</v>
      </c>
      <c r="I58" s="21">
        <v>2122.721</v>
      </c>
      <c r="J58" s="21">
        <v>2251.1039999999998</v>
      </c>
      <c r="K58" s="21">
        <v>1960.425</v>
      </c>
      <c r="L58" s="21">
        <v>1003.747</v>
      </c>
      <c r="M58" s="21">
        <v>14316.034</v>
      </c>
      <c r="N58" s="21">
        <v>2199.3890000000001</v>
      </c>
      <c r="O58" s="21">
        <v>2165.1770000000001</v>
      </c>
    </row>
    <row r="59" spans="1:15" x14ac:dyDescent="0.25">
      <c r="A59" s="19" t="s">
        <v>15</v>
      </c>
      <c r="B59" s="19" t="s">
        <v>16</v>
      </c>
      <c r="C59" s="18" t="s">
        <v>102</v>
      </c>
      <c r="D59" s="19"/>
      <c r="E59" s="19" t="s">
        <v>18</v>
      </c>
      <c r="F59" s="32">
        <f t="shared" si="4"/>
        <v>6211.0950000000003</v>
      </c>
      <c r="G59" s="21">
        <v>82.483999999999995</v>
      </c>
      <c r="H59" s="21">
        <v>316.49099999999999</v>
      </c>
      <c r="I59" s="21">
        <v>282.45699999999999</v>
      </c>
      <c r="J59" s="21">
        <v>136.05699999999999</v>
      </c>
      <c r="K59" s="21">
        <v>1237.9749999999999</v>
      </c>
      <c r="L59" s="21">
        <v>1329.7639999999999</v>
      </c>
      <c r="M59" s="21">
        <v>2046.6849999999999</v>
      </c>
      <c r="N59" s="21">
        <v>10521.73</v>
      </c>
      <c r="O59" s="21">
        <v>6064.87</v>
      </c>
    </row>
    <row r="60" spans="1:15" x14ac:dyDescent="0.25">
      <c r="A60" s="19" t="s">
        <v>15</v>
      </c>
      <c r="B60" s="19" t="s">
        <v>16</v>
      </c>
      <c r="C60" s="18" t="s">
        <v>68</v>
      </c>
      <c r="D60" s="19"/>
      <c r="E60" s="19" t="s">
        <v>18</v>
      </c>
      <c r="F60" s="32">
        <f t="shared" si="4"/>
        <v>5577.8593333333338</v>
      </c>
      <c r="G60" s="21">
        <v>179.50200000000001</v>
      </c>
      <c r="H60" s="21">
        <v>190.51900000000001</v>
      </c>
      <c r="I60" s="21">
        <v>510.988</v>
      </c>
      <c r="J60" s="21">
        <v>476.13</v>
      </c>
      <c r="K60" s="21">
        <v>17840.066999999999</v>
      </c>
      <c r="L60" s="21">
        <v>511.274</v>
      </c>
      <c r="M60" s="21">
        <v>838.21799999999996</v>
      </c>
      <c r="N60" s="21">
        <v>9307.4390000000003</v>
      </c>
      <c r="O60" s="21">
        <v>6587.9210000000003</v>
      </c>
    </row>
    <row r="61" spans="1:15" x14ac:dyDescent="0.25">
      <c r="A61" s="19" t="s">
        <v>15</v>
      </c>
      <c r="B61" s="19" t="s">
        <v>16</v>
      </c>
      <c r="C61" s="18" t="s">
        <v>45</v>
      </c>
      <c r="D61" s="19"/>
      <c r="E61" s="19" t="s">
        <v>18</v>
      </c>
      <c r="F61" s="32">
        <f t="shared" si="4"/>
        <v>5433.0140000000001</v>
      </c>
      <c r="G61" s="21">
        <v>418.66500000000002</v>
      </c>
      <c r="H61" s="21">
        <v>377.113</v>
      </c>
      <c r="I61" s="21">
        <v>943.94899999999996</v>
      </c>
      <c r="J61" s="21">
        <v>2053.192</v>
      </c>
      <c r="K61" s="21">
        <v>1678.41</v>
      </c>
      <c r="L61" s="21">
        <v>4149.6779999999999</v>
      </c>
      <c r="M61" s="21">
        <v>4733.7809999999999</v>
      </c>
      <c r="N61" s="21">
        <v>5198.5249999999996</v>
      </c>
      <c r="O61" s="21">
        <v>6366.7359999999999</v>
      </c>
    </row>
    <row r="62" spans="1:15" x14ac:dyDescent="0.25">
      <c r="A62" s="19" t="s">
        <v>15</v>
      </c>
      <c r="B62" s="19" t="s">
        <v>16</v>
      </c>
      <c r="C62" s="18" t="s">
        <v>52</v>
      </c>
      <c r="D62" s="19"/>
      <c r="E62" s="19" t="s">
        <v>18</v>
      </c>
      <c r="F62" s="32">
        <f t="shared" si="4"/>
        <v>4898.6883333333326</v>
      </c>
      <c r="G62" s="21">
        <v>496.291</v>
      </c>
      <c r="H62" s="21">
        <v>226.661</v>
      </c>
      <c r="I62" s="21">
        <v>406.91399999999999</v>
      </c>
      <c r="J62" s="21">
        <v>830.90200000000004</v>
      </c>
      <c r="K62" s="21">
        <v>3164.1619999999998</v>
      </c>
      <c r="L62" s="21">
        <v>1943.3620000000001</v>
      </c>
      <c r="M62" s="21">
        <v>4731.384</v>
      </c>
      <c r="N62" s="21">
        <v>5250.1639999999998</v>
      </c>
      <c r="O62" s="21">
        <v>4714.5169999999998</v>
      </c>
    </row>
    <row r="63" spans="1:15" x14ac:dyDescent="0.25">
      <c r="A63" s="19" t="s">
        <v>15</v>
      </c>
      <c r="B63" s="19" t="s">
        <v>16</v>
      </c>
      <c r="C63" s="18" t="s">
        <v>78</v>
      </c>
      <c r="D63" s="19"/>
      <c r="E63" s="19" t="s">
        <v>18</v>
      </c>
      <c r="F63" s="32">
        <f t="shared" si="4"/>
        <v>4753.8890000000001</v>
      </c>
      <c r="G63" s="21">
        <v>453.70600000000002</v>
      </c>
      <c r="H63" s="21">
        <v>103.675</v>
      </c>
      <c r="I63" s="21">
        <v>164.82400000000001</v>
      </c>
      <c r="J63" s="21">
        <v>2116.5509999999999</v>
      </c>
      <c r="K63" s="21">
        <v>428.47899999999998</v>
      </c>
      <c r="L63" s="21">
        <v>707.47699999999998</v>
      </c>
      <c r="M63" s="21">
        <v>2292.2779999999998</v>
      </c>
      <c r="N63" s="21">
        <v>8926.1790000000001</v>
      </c>
      <c r="O63" s="21">
        <v>3043.21</v>
      </c>
    </row>
    <row r="64" spans="1:15" x14ac:dyDescent="0.25">
      <c r="A64" s="19" t="s">
        <v>15</v>
      </c>
      <c r="B64" s="19" t="s">
        <v>16</v>
      </c>
      <c r="C64" s="18" t="s">
        <v>29</v>
      </c>
      <c r="D64" s="19"/>
      <c r="E64" s="19" t="s">
        <v>18</v>
      </c>
      <c r="F64" s="32">
        <f t="shared" si="4"/>
        <v>4539.7756666666664</v>
      </c>
      <c r="G64" s="21">
        <v>170.631</v>
      </c>
      <c r="H64" s="21">
        <v>3591.7660000000001</v>
      </c>
      <c r="I64" s="21">
        <v>1655.5640000000001</v>
      </c>
      <c r="J64" s="21">
        <v>2704.72</v>
      </c>
      <c r="K64" s="21">
        <v>1449.383</v>
      </c>
      <c r="L64" s="21">
        <v>3828.0430000000001</v>
      </c>
      <c r="M64" s="21">
        <v>3855.9259999999999</v>
      </c>
      <c r="N64" s="21">
        <v>6631.723</v>
      </c>
      <c r="O64" s="21">
        <v>3131.6779999999999</v>
      </c>
    </row>
    <row r="65" spans="1:15" x14ac:dyDescent="0.25">
      <c r="A65" s="19" t="s">
        <v>15</v>
      </c>
      <c r="B65" s="19" t="s">
        <v>16</v>
      </c>
      <c r="C65" s="18" t="s">
        <v>96</v>
      </c>
      <c r="D65" s="19"/>
      <c r="E65" s="19" t="s">
        <v>18</v>
      </c>
      <c r="F65" s="32">
        <f t="shared" si="4"/>
        <v>4494.5836666666664</v>
      </c>
      <c r="G65" s="21">
        <v>4803.4870000000001</v>
      </c>
      <c r="H65" s="21">
        <v>3629.569</v>
      </c>
      <c r="I65" s="21">
        <v>1243.0909999999999</v>
      </c>
      <c r="J65" s="21">
        <v>2512.9870000000001</v>
      </c>
      <c r="K65" s="21">
        <v>4378.0550000000003</v>
      </c>
      <c r="L65" s="21">
        <v>11231.873</v>
      </c>
      <c r="M65" s="21">
        <v>3168.0749999999998</v>
      </c>
      <c r="N65" s="21">
        <v>3262.9630000000002</v>
      </c>
      <c r="O65" s="21">
        <v>7052.7129999999997</v>
      </c>
    </row>
    <row r="66" spans="1:15" x14ac:dyDescent="0.25">
      <c r="A66" s="19" t="s">
        <v>15</v>
      </c>
      <c r="B66" s="19" t="s">
        <v>16</v>
      </c>
      <c r="C66" s="18" t="s">
        <v>110</v>
      </c>
      <c r="D66" s="19"/>
      <c r="E66" s="19" t="s">
        <v>18</v>
      </c>
      <c r="F66" s="32">
        <f t="shared" si="4"/>
        <v>4363.2786666666661</v>
      </c>
      <c r="G66" s="21">
        <v>78.894000000000005</v>
      </c>
      <c r="H66" s="21">
        <v>70.817999999999998</v>
      </c>
      <c r="I66" s="21">
        <v>88.19</v>
      </c>
      <c r="J66" s="21">
        <v>63.145000000000003</v>
      </c>
      <c r="K66" s="21">
        <v>7143.2969999999996</v>
      </c>
      <c r="L66" s="21">
        <v>62.84</v>
      </c>
      <c r="M66" s="21">
        <v>54.572000000000003</v>
      </c>
      <c r="N66" s="21">
        <v>7843.6369999999997</v>
      </c>
      <c r="O66" s="21">
        <v>5191.6270000000004</v>
      </c>
    </row>
    <row r="67" spans="1:15" x14ac:dyDescent="0.25">
      <c r="A67" s="19" t="s">
        <v>15</v>
      </c>
      <c r="B67" s="19" t="s">
        <v>16</v>
      </c>
      <c r="C67" s="18" t="s">
        <v>133</v>
      </c>
      <c r="D67" s="19"/>
      <c r="E67" s="19" t="s">
        <v>18</v>
      </c>
      <c r="F67" s="32">
        <f t="shared" si="4"/>
        <v>4098.9816666666666</v>
      </c>
      <c r="G67" s="21">
        <v>4.6630000000000003</v>
      </c>
      <c r="H67" s="21">
        <v>103.992</v>
      </c>
      <c r="I67" s="21">
        <v>17.073</v>
      </c>
      <c r="J67" s="21">
        <v>2.9409999999999998</v>
      </c>
      <c r="K67" s="21">
        <v>491.92500000000001</v>
      </c>
      <c r="L67" s="21">
        <v>2132.413</v>
      </c>
      <c r="M67" s="21">
        <v>9365.6039999999994</v>
      </c>
      <c r="N67" s="21">
        <v>1200.4570000000001</v>
      </c>
      <c r="O67" s="21">
        <v>1730.884</v>
      </c>
    </row>
    <row r="68" spans="1:15" x14ac:dyDescent="0.25">
      <c r="A68" s="19" t="s">
        <v>15</v>
      </c>
      <c r="B68" s="19" t="s">
        <v>16</v>
      </c>
      <c r="C68" s="18" t="s">
        <v>88</v>
      </c>
      <c r="D68" s="19"/>
      <c r="E68" s="19" t="s">
        <v>18</v>
      </c>
      <c r="F68" s="32">
        <f t="shared" si="4"/>
        <v>3816.8923333333332</v>
      </c>
      <c r="G68" s="21">
        <v>460.02499999999998</v>
      </c>
      <c r="H68" s="21">
        <v>720.84900000000005</v>
      </c>
      <c r="I68" s="21">
        <v>970.38099999999997</v>
      </c>
      <c r="J68" s="21">
        <v>223.80199999999999</v>
      </c>
      <c r="K68" s="21">
        <v>874.48699999999997</v>
      </c>
      <c r="L68" s="21">
        <v>1089.2909999999999</v>
      </c>
      <c r="M68" s="21">
        <v>3328.3679999999999</v>
      </c>
      <c r="N68" s="21">
        <v>2953.895</v>
      </c>
      <c r="O68" s="21">
        <v>5168.4139999999998</v>
      </c>
    </row>
    <row r="69" spans="1:15" x14ac:dyDescent="0.25">
      <c r="A69" s="19" t="s">
        <v>15</v>
      </c>
      <c r="B69" s="19" t="s">
        <v>16</v>
      </c>
      <c r="C69" s="18" t="s">
        <v>159</v>
      </c>
      <c r="D69" s="19"/>
      <c r="E69" s="19" t="s">
        <v>18</v>
      </c>
      <c r="F69" s="32">
        <f t="shared" si="4"/>
        <v>3512.2883333333334</v>
      </c>
      <c r="G69" s="21" t="s">
        <v>64</v>
      </c>
      <c r="H69" s="21">
        <v>24.949000000000002</v>
      </c>
      <c r="I69" s="21" t="s">
        <v>64</v>
      </c>
      <c r="J69" s="21" t="s">
        <v>64</v>
      </c>
      <c r="K69" s="21" t="s">
        <v>64</v>
      </c>
      <c r="L69" s="21" t="s">
        <v>64</v>
      </c>
      <c r="M69" s="21">
        <v>2081.9520000000002</v>
      </c>
      <c r="N69" s="21">
        <v>2678.3510000000001</v>
      </c>
      <c r="O69" s="21">
        <v>5776.5619999999999</v>
      </c>
    </row>
    <row r="70" spans="1:15" x14ac:dyDescent="0.25">
      <c r="A70" s="19" t="s">
        <v>15</v>
      </c>
      <c r="B70" s="19" t="s">
        <v>16</v>
      </c>
      <c r="C70" s="18" t="s">
        <v>38</v>
      </c>
      <c r="D70" s="19"/>
      <c r="E70" s="19" t="s">
        <v>18</v>
      </c>
      <c r="F70" s="32">
        <f t="shared" si="4"/>
        <v>3256.5709999999999</v>
      </c>
      <c r="G70" s="21">
        <v>279.40499999999997</v>
      </c>
      <c r="H70" s="21">
        <v>4869.0959999999995</v>
      </c>
      <c r="I70" s="21">
        <v>686.89800000000002</v>
      </c>
      <c r="J70" s="21">
        <v>822.52800000000002</v>
      </c>
      <c r="K70" s="21">
        <v>966.50900000000001</v>
      </c>
      <c r="L70" s="21">
        <v>1420.4349999999999</v>
      </c>
      <c r="M70" s="21">
        <v>6818.99</v>
      </c>
      <c r="N70" s="21">
        <v>1172.9829999999999</v>
      </c>
      <c r="O70" s="21">
        <v>1777.74</v>
      </c>
    </row>
    <row r="71" spans="1:15" x14ac:dyDescent="0.25">
      <c r="A71" s="19" t="s">
        <v>15</v>
      </c>
      <c r="B71" s="19" t="s">
        <v>16</v>
      </c>
      <c r="C71" s="18" t="s">
        <v>165</v>
      </c>
      <c r="D71" s="19"/>
      <c r="E71" s="19" t="s">
        <v>18</v>
      </c>
      <c r="F71" s="32">
        <f t="shared" ref="F71:F134" si="5">SUM(M71:O71)/3</f>
        <v>3089.0279999999998</v>
      </c>
      <c r="G71" s="21">
        <v>63460.158000000003</v>
      </c>
      <c r="H71" s="21">
        <v>118410.321</v>
      </c>
      <c r="I71" s="21">
        <v>192836.019</v>
      </c>
      <c r="J71" s="21">
        <v>253758.516</v>
      </c>
      <c r="K71" s="21">
        <v>3032.598</v>
      </c>
      <c r="L71" s="21">
        <v>8742.7639999999992</v>
      </c>
      <c r="M71" s="21">
        <v>5519.86</v>
      </c>
      <c r="N71" s="21">
        <v>2709.8339999999998</v>
      </c>
      <c r="O71" s="21">
        <v>1037.3900000000001</v>
      </c>
    </row>
    <row r="72" spans="1:15" x14ac:dyDescent="0.25">
      <c r="A72" s="19" t="s">
        <v>15</v>
      </c>
      <c r="B72" s="19" t="s">
        <v>16</v>
      </c>
      <c r="C72" s="18" t="s">
        <v>79</v>
      </c>
      <c r="D72" s="19"/>
      <c r="E72" s="19" t="s">
        <v>18</v>
      </c>
      <c r="F72" s="32">
        <f t="shared" si="5"/>
        <v>2966.4630000000002</v>
      </c>
      <c r="G72" s="21">
        <v>122.568</v>
      </c>
      <c r="H72" s="21">
        <v>3.0859999999999999</v>
      </c>
      <c r="I72" s="21">
        <v>2283.6419999999998</v>
      </c>
      <c r="J72" s="21" t="s">
        <v>64</v>
      </c>
      <c r="K72" s="21">
        <v>17.78</v>
      </c>
      <c r="L72" s="21">
        <v>50.012999999999998</v>
      </c>
      <c r="M72" s="21">
        <v>106.434</v>
      </c>
      <c r="N72" s="21">
        <v>41.192999999999998</v>
      </c>
      <c r="O72" s="21">
        <v>8751.7620000000006</v>
      </c>
    </row>
    <row r="73" spans="1:15" x14ac:dyDescent="0.25">
      <c r="A73" s="19" t="s">
        <v>15</v>
      </c>
      <c r="B73" s="19" t="s">
        <v>16</v>
      </c>
      <c r="C73" s="18" t="s">
        <v>100</v>
      </c>
      <c r="D73" s="19"/>
      <c r="E73" s="19" t="s">
        <v>18</v>
      </c>
      <c r="F73" s="32">
        <f t="shared" si="5"/>
        <v>2901.420333333333</v>
      </c>
      <c r="G73" s="21">
        <v>2435.0309999999999</v>
      </c>
      <c r="H73" s="21" t="s">
        <v>64</v>
      </c>
      <c r="I73" s="21">
        <v>5640.5360000000001</v>
      </c>
      <c r="J73" s="21">
        <v>4266.4080000000004</v>
      </c>
      <c r="K73" s="21">
        <v>923.84699999999998</v>
      </c>
      <c r="L73" s="21">
        <v>447.529</v>
      </c>
      <c r="M73" s="21">
        <v>7392.9219999999996</v>
      </c>
      <c r="N73" s="21">
        <v>1311.3389999999999</v>
      </c>
      <c r="O73" s="21" t="s">
        <v>64</v>
      </c>
    </row>
    <row r="74" spans="1:15" x14ac:dyDescent="0.25">
      <c r="A74" s="19" t="s">
        <v>15</v>
      </c>
      <c r="B74" s="19" t="s">
        <v>16</v>
      </c>
      <c r="C74" s="18" t="s">
        <v>66</v>
      </c>
      <c r="D74" s="19"/>
      <c r="E74" s="19" t="s">
        <v>18</v>
      </c>
      <c r="F74" s="32">
        <f t="shared" si="5"/>
        <v>2578.855</v>
      </c>
      <c r="G74" s="21">
        <v>57.25</v>
      </c>
      <c r="H74" s="21">
        <v>40.247</v>
      </c>
      <c r="I74" s="21">
        <v>75.600999999999999</v>
      </c>
      <c r="J74" s="21">
        <v>165.755</v>
      </c>
      <c r="K74" s="21">
        <v>1615.424</v>
      </c>
      <c r="L74" s="21">
        <v>605.79999999999995</v>
      </c>
      <c r="M74" s="21">
        <v>3189.7049999999999</v>
      </c>
      <c r="N74" s="21">
        <v>2574.4360000000001</v>
      </c>
      <c r="O74" s="21">
        <v>1972.424</v>
      </c>
    </row>
    <row r="75" spans="1:15" x14ac:dyDescent="0.25">
      <c r="A75" s="19" t="s">
        <v>15</v>
      </c>
      <c r="B75" s="19" t="s">
        <v>16</v>
      </c>
      <c r="C75" s="18" t="s">
        <v>140</v>
      </c>
      <c r="D75" s="19"/>
      <c r="E75" s="19" t="s">
        <v>18</v>
      </c>
      <c r="F75" s="32">
        <f t="shared" si="5"/>
        <v>2277.9276666666669</v>
      </c>
      <c r="G75" s="21">
        <v>207.22300000000001</v>
      </c>
      <c r="H75" s="21">
        <v>43955.536999999997</v>
      </c>
      <c r="I75" s="21">
        <v>810.52700000000004</v>
      </c>
      <c r="J75" s="21">
        <v>1290.3530000000001</v>
      </c>
      <c r="K75" s="21">
        <v>6777.0479999999998</v>
      </c>
      <c r="L75" s="21">
        <v>660.95899999999995</v>
      </c>
      <c r="M75" s="21">
        <v>1361.5920000000001</v>
      </c>
      <c r="N75" s="21">
        <v>4356.4989999999998</v>
      </c>
      <c r="O75" s="21">
        <v>1115.692</v>
      </c>
    </row>
    <row r="76" spans="1:15" x14ac:dyDescent="0.25">
      <c r="A76" s="19" t="s">
        <v>15</v>
      </c>
      <c r="B76" s="19" t="s">
        <v>16</v>
      </c>
      <c r="C76" s="18" t="s">
        <v>103</v>
      </c>
      <c r="D76" s="19"/>
      <c r="E76" s="19" t="s">
        <v>18</v>
      </c>
      <c r="F76" s="32">
        <f t="shared" si="5"/>
        <v>2096.0916666666667</v>
      </c>
      <c r="G76" s="21">
        <v>240.99199999999999</v>
      </c>
      <c r="H76" s="21">
        <v>36.591999999999999</v>
      </c>
      <c r="I76" s="21">
        <v>80.495000000000005</v>
      </c>
      <c r="J76" s="21">
        <v>79.323999999999998</v>
      </c>
      <c r="K76" s="21">
        <v>1655.11</v>
      </c>
      <c r="L76" s="21">
        <v>1625.595</v>
      </c>
      <c r="M76" s="21">
        <v>3372.4070000000002</v>
      </c>
      <c r="N76" s="21">
        <v>332.24700000000001</v>
      </c>
      <c r="O76" s="21">
        <v>2583.6210000000001</v>
      </c>
    </row>
    <row r="77" spans="1:15" x14ac:dyDescent="0.25">
      <c r="A77" s="19" t="s">
        <v>15</v>
      </c>
      <c r="B77" s="19" t="s">
        <v>16</v>
      </c>
      <c r="C77" s="18" t="s">
        <v>62</v>
      </c>
      <c r="D77" s="19"/>
      <c r="E77" s="19" t="s">
        <v>18</v>
      </c>
      <c r="F77" s="32">
        <f t="shared" si="5"/>
        <v>2051.5620000000004</v>
      </c>
      <c r="G77" s="21">
        <v>886.21199999999999</v>
      </c>
      <c r="H77" s="21">
        <v>410.61500000000001</v>
      </c>
      <c r="I77" s="21">
        <v>200.066</v>
      </c>
      <c r="J77" s="21">
        <v>5502.2539999999999</v>
      </c>
      <c r="K77" s="21">
        <v>2164.5509999999999</v>
      </c>
      <c r="L77" s="21">
        <v>268.80099999999999</v>
      </c>
      <c r="M77" s="21">
        <v>5466.5370000000003</v>
      </c>
      <c r="N77" s="21">
        <v>461.786</v>
      </c>
      <c r="O77" s="21">
        <v>226.363</v>
      </c>
    </row>
    <row r="78" spans="1:15" x14ac:dyDescent="0.25">
      <c r="A78" s="19" t="s">
        <v>15</v>
      </c>
      <c r="B78" s="19" t="s">
        <v>16</v>
      </c>
      <c r="C78" s="18" t="s">
        <v>126</v>
      </c>
      <c r="D78" s="19"/>
      <c r="E78" s="19" t="s">
        <v>18</v>
      </c>
      <c r="F78" s="32">
        <f t="shared" si="5"/>
        <v>1883.7583333333332</v>
      </c>
      <c r="G78" s="21">
        <v>32.981999999999999</v>
      </c>
      <c r="H78" s="21">
        <v>38.207999999999998</v>
      </c>
      <c r="I78" s="21">
        <v>412.34800000000001</v>
      </c>
      <c r="J78" s="21">
        <v>7.42</v>
      </c>
      <c r="K78" s="21">
        <v>3.27</v>
      </c>
      <c r="L78" s="21" t="s">
        <v>64</v>
      </c>
      <c r="M78" s="21">
        <v>50.128999999999998</v>
      </c>
      <c r="N78" s="21">
        <v>5601.1459999999997</v>
      </c>
      <c r="O78" s="21" t="s">
        <v>64</v>
      </c>
    </row>
    <row r="79" spans="1:15" x14ac:dyDescent="0.25">
      <c r="A79" s="19" t="s">
        <v>15</v>
      </c>
      <c r="B79" s="19" t="s">
        <v>16</v>
      </c>
      <c r="C79" s="18" t="s">
        <v>198</v>
      </c>
      <c r="D79" s="19"/>
      <c r="E79" s="19" t="s">
        <v>18</v>
      </c>
      <c r="F79" s="32">
        <f t="shared" si="5"/>
        <v>1699.2776666666668</v>
      </c>
      <c r="G79" s="21">
        <v>3359.2649999999999</v>
      </c>
      <c r="H79" s="21">
        <v>185.958</v>
      </c>
      <c r="I79" s="21">
        <v>1776.5150000000001</v>
      </c>
      <c r="J79" s="21">
        <v>316.25400000000002</v>
      </c>
      <c r="K79" s="21">
        <v>774.77200000000005</v>
      </c>
      <c r="L79" s="21">
        <v>242.52600000000001</v>
      </c>
      <c r="M79" s="21">
        <v>2019.51</v>
      </c>
      <c r="N79" s="21">
        <v>1518.415</v>
      </c>
      <c r="O79" s="21">
        <v>1559.9079999999999</v>
      </c>
    </row>
    <row r="80" spans="1:15" x14ac:dyDescent="0.25">
      <c r="A80" s="19" t="s">
        <v>15</v>
      </c>
      <c r="B80" s="19" t="s">
        <v>16</v>
      </c>
      <c r="C80" s="18" t="s">
        <v>108</v>
      </c>
      <c r="D80" s="19"/>
      <c r="E80" s="19" t="s">
        <v>18</v>
      </c>
      <c r="F80" s="32">
        <f t="shared" si="5"/>
        <v>1678.2683333333334</v>
      </c>
      <c r="G80" s="21">
        <v>643.36400000000003</v>
      </c>
      <c r="H80" s="21">
        <v>3588.5749999999998</v>
      </c>
      <c r="I80" s="21">
        <v>3703.395</v>
      </c>
      <c r="J80" s="21">
        <v>913</v>
      </c>
      <c r="K80" s="21">
        <v>434.74799999999999</v>
      </c>
      <c r="L80" s="21">
        <v>810</v>
      </c>
      <c r="M80" s="21">
        <v>3222.73</v>
      </c>
      <c r="N80" s="21">
        <v>1353.3340000000001</v>
      </c>
      <c r="O80" s="21">
        <v>458.74099999999999</v>
      </c>
    </row>
    <row r="81" spans="1:15" x14ac:dyDescent="0.25">
      <c r="A81" s="19" t="s">
        <v>15</v>
      </c>
      <c r="B81" s="19" t="s">
        <v>16</v>
      </c>
      <c r="C81" s="18" t="s">
        <v>144</v>
      </c>
      <c r="D81" s="19"/>
      <c r="E81" s="19" t="s">
        <v>18</v>
      </c>
      <c r="F81" s="32">
        <f t="shared" si="5"/>
        <v>1573.4929999999997</v>
      </c>
      <c r="G81" s="21">
        <v>152.32599999999999</v>
      </c>
      <c r="H81" s="21">
        <v>36.631999999999998</v>
      </c>
      <c r="I81" s="21">
        <v>15.574999999999999</v>
      </c>
      <c r="J81" s="21">
        <v>31.36</v>
      </c>
      <c r="K81" s="21">
        <v>53.262</v>
      </c>
      <c r="L81" s="21">
        <v>3390.5729999999999</v>
      </c>
      <c r="M81" s="21">
        <v>42.424999999999997</v>
      </c>
      <c r="N81" s="21">
        <v>433.25599999999997</v>
      </c>
      <c r="O81" s="21">
        <v>4244.7979999999998</v>
      </c>
    </row>
    <row r="82" spans="1:15" x14ac:dyDescent="0.25">
      <c r="A82" s="19" t="s">
        <v>15</v>
      </c>
      <c r="B82" s="19" t="s">
        <v>16</v>
      </c>
      <c r="C82" s="18" t="s">
        <v>184</v>
      </c>
      <c r="D82" s="19"/>
      <c r="E82" s="19" t="s">
        <v>18</v>
      </c>
      <c r="F82" s="32">
        <f t="shared" si="5"/>
        <v>1555.356</v>
      </c>
      <c r="G82" s="21">
        <v>8.8160000000000007</v>
      </c>
      <c r="H82" s="21">
        <v>3.2240000000000002</v>
      </c>
      <c r="I82" s="21">
        <v>15.739000000000001</v>
      </c>
      <c r="J82" s="21">
        <v>155.685</v>
      </c>
      <c r="K82" s="21" t="s">
        <v>64</v>
      </c>
      <c r="L82" s="21">
        <v>38.671999999999997</v>
      </c>
      <c r="M82" s="21">
        <v>761.096</v>
      </c>
      <c r="N82" s="21">
        <v>2274.6790000000001</v>
      </c>
      <c r="O82" s="21">
        <v>1630.2929999999999</v>
      </c>
    </row>
    <row r="83" spans="1:15" x14ac:dyDescent="0.25">
      <c r="A83" s="19" t="s">
        <v>15</v>
      </c>
      <c r="B83" s="19" t="s">
        <v>16</v>
      </c>
      <c r="C83" s="18" t="s">
        <v>60</v>
      </c>
      <c r="D83" s="19"/>
      <c r="E83" s="19" t="s">
        <v>18</v>
      </c>
      <c r="F83" s="32">
        <f t="shared" si="5"/>
        <v>1472.7383333333335</v>
      </c>
      <c r="G83" s="21">
        <v>351.75900000000001</v>
      </c>
      <c r="H83" s="21">
        <v>945.14700000000005</v>
      </c>
      <c r="I83" s="21">
        <v>882.976</v>
      </c>
      <c r="J83" s="21">
        <v>484.68799999999999</v>
      </c>
      <c r="K83" s="21">
        <v>2427.576</v>
      </c>
      <c r="L83" s="21">
        <v>4778.5529999999999</v>
      </c>
      <c r="M83" s="21">
        <v>1476.527</v>
      </c>
      <c r="N83" s="21">
        <v>1083.9000000000001</v>
      </c>
      <c r="O83" s="21">
        <v>1857.788</v>
      </c>
    </row>
    <row r="84" spans="1:15" x14ac:dyDescent="0.25">
      <c r="A84" s="19" t="s">
        <v>15</v>
      </c>
      <c r="B84" s="19" t="s">
        <v>16</v>
      </c>
      <c r="C84" s="18" t="s">
        <v>92</v>
      </c>
      <c r="D84" s="19"/>
      <c r="E84" s="19" t="s">
        <v>18</v>
      </c>
      <c r="F84" s="32">
        <f t="shared" si="5"/>
        <v>1448.2630000000001</v>
      </c>
      <c r="G84" s="21">
        <v>1327.414</v>
      </c>
      <c r="H84" s="21">
        <v>335.61599999999999</v>
      </c>
      <c r="I84" s="21">
        <v>761.40200000000004</v>
      </c>
      <c r="J84" s="21">
        <v>1727.164</v>
      </c>
      <c r="K84" s="21">
        <v>82285.516000000003</v>
      </c>
      <c r="L84" s="21">
        <v>5067.8540000000003</v>
      </c>
      <c r="M84" s="21">
        <v>1154.509</v>
      </c>
      <c r="N84" s="21">
        <v>1482.202</v>
      </c>
      <c r="O84" s="21">
        <v>1708.078</v>
      </c>
    </row>
    <row r="85" spans="1:15" x14ac:dyDescent="0.25">
      <c r="A85" s="19" t="s">
        <v>15</v>
      </c>
      <c r="B85" s="19" t="s">
        <v>16</v>
      </c>
      <c r="C85" s="18" t="s">
        <v>87</v>
      </c>
      <c r="D85" s="19"/>
      <c r="E85" s="19" t="s">
        <v>18</v>
      </c>
      <c r="F85" s="32">
        <f t="shared" si="5"/>
        <v>1442.1789999999999</v>
      </c>
      <c r="G85" s="21">
        <v>0.89700000000000002</v>
      </c>
      <c r="H85" s="21">
        <v>1.0569999999999999</v>
      </c>
      <c r="I85" s="21">
        <v>2.7029999999999998</v>
      </c>
      <c r="J85" s="21">
        <v>3.2330000000000001</v>
      </c>
      <c r="K85" s="21">
        <v>4.2050000000000001</v>
      </c>
      <c r="L85" s="21">
        <v>0.318</v>
      </c>
      <c r="M85" s="21">
        <v>53.201999999999998</v>
      </c>
      <c r="N85" s="21">
        <v>4265.6719999999996</v>
      </c>
      <c r="O85" s="21">
        <v>7.6630000000000003</v>
      </c>
    </row>
    <row r="86" spans="1:15" x14ac:dyDescent="0.25">
      <c r="A86" s="19" t="s">
        <v>15</v>
      </c>
      <c r="B86" s="19" t="s">
        <v>16</v>
      </c>
      <c r="C86" s="18" t="s">
        <v>134</v>
      </c>
      <c r="D86" s="19"/>
      <c r="E86" s="19" t="s">
        <v>18</v>
      </c>
      <c r="F86" s="32">
        <f t="shared" si="5"/>
        <v>1029.3546666666666</v>
      </c>
      <c r="G86" s="21">
        <v>12.787000000000001</v>
      </c>
      <c r="H86" s="21">
        <v>5.8010000000000002</v>
      </c>
      <c r="I86" s="21">
        <v>2.06</v>
      </c>
      <c r="J86" s="21">
        <v>28.745999999999999</v>
      </c>
      <c r="K86" s="21">
        <v>4.6379999999999999</v>
      </c>
      <c r="L86" s="21">
        <v>219.61199999999999</v>
      </c>
      <c r="M86" s="21">
        <v>715.67</v>
      </c>
      <c r="N86" s="21">
        <v>1786.5229999999999</v>
      </c>
      <c r="O86" s="21">
        <v>585.87099999999998</v>
      </c>
    </row>
    <row r="87" spans="1:15" x14ac:dyDescent="0.25">
      <c r="A87" s="19" t="s">
        <v>15</v>
      </c>
      <c r="B87" s="19" t="s">
        <v>16</v>
      </c>
      <c r="C87" s="18" t="s">
        <v>48</v>
      </c>
      <c r="D87" s="19"/>
      <c r="E87" s="19" t="s">
        <v>18</v>
      </c>
      <c r="F87" s="32">
        <f t="shared" si="5"/>
        <v>1025.9886666666666</v>
      </c>
      <c r="G87" s="21" t="s">
        <v>64</v>
      </c>
      <c r="H87" s="21" t="s">
        <v>64</v>
      </c>
      <c r="I87" s="21" t="s">
        <v>64</v>
      </c>
      <c r="J87" s="21" t="s">
        <v>64</v>
      </c>
      <c r="K87" s="21">
        <v>189.21199999999999</v>
      </c>
      <c r="L87" s="21" t="s">
        <v>64</v>
      </c>
      <c r="M87" s="21">
        <v>1567.8889999999999</v>
      </c>
      <c r="N87" s="21">
        <v>17.11</v>
      </c>
      <c r="O87" s="21">
        <v>1492.9670000000001</v>
      </c>
    </row>
    <row r="88" spans="1:15" x14ac:dyDescent="0.25">
      <c r="A88" s="19" t="s">
        <v>15</v>
      </c>
      <c r="B88" s="19" t="s">
        <v>16</v>
      </c>
      <c r="C88" s="18" t="s">
        <v>76</v>
      </c>
      <c r="D88" s="19"/>
      <c r="E88" s="19" t="s">
        <v>18</v>
      </c>
      <c r="F88" s="32">
        <f t="shared" si="5"/>
        <v>964.98366666666664</v>
      </c>
      <c r="G88" s="21">
        <v>8.5239999999999991</v>
      </c>
      <c r="H88" s="21">
        <v>20.260999999999999</v>
      </c>
      <c r="I88" s="21">
        <v>22.931000000000001</v>
      </c>
      <c r="J88" s="21">
        <v>11.349</v>
      </c>
      <c r="K88" s="21">
        <v>426.92500000000001</v>
      </c>
      <c r="L88" s="21">
        <v>531.51300000000003</v>
      </c>
      <c r="M88" s="21">
        <v>420.24400000000003</v>
      </c>
      <c r="N88" s="21">
        <v>2474.7069999999999</v>
      </c>
      <c r="O88" s="21" t="s">
        <v>64</v>
      </c>
    </row>
    <row r="89" spans="1:15" x14ac:dyDescent="0.25">
      <c r="A89" s="19" t="s">
        <v>15</v>
      </c>
      <c r="B89" s="19" t="s">
        <v>16</v>
      </c>
      <c r="C89" s="18" t="s">
        <v>71</v>
      </c>
      <c r="D89" s="19"/>
      <c r="E89" s="19" t="s">
        <v>18</v>
      </c>
      <c r="F89" s="32">
        <f t="shared" si="5"/>
        <v>824.97066666666672</v>
      </c>
      <c r="G89" s="21">
        <v>1.988</v>
      </c>
      <c r="H89" s="21">
        <v>21.946999999999999</v>
      </c>
      <c r="I89" s="21">
        <v>30.577000000000002</v>
      </c>
      <c r="J89" s="21">
        <v>21.196000000000002</v>
      </c>
      <c r="K89" s="21">
        <v>77.569000000000003</v>
      </c>
      <c r="L89" s="21">
        <v>334.80599999999998</v>
      </c>
      <c r="M89" s="21">
        <v>56.487000000000002</v>
      </c>
      <c r="N89" s="21">
        <v>1707.152</v>
      </c>
      <c r="O89" s="21">
        <v>711.27300000000002</v>
      </c>
    </row>
    <row r="90" spans="1:15" x14ac:dyDescent="0.25">
      <c r="A90" s="19" t="s">
        <v>15</v>
      </c>
      <c r="B90" s="19" t="s">
        <v>16</v>
      </c>
      <c r="C90" s="18" t="s">
        <v>97</v>
      </c>
      <c r="D90" s="19"/>
      <c r="E90" s="19" t="s">
        <v>18</v>
      </c>
      <c r="F90" s="32">
        <f t="shared" si="5"/>
        <v>776.64499999999998</v>
      </c>
      <c r="G90" s="21">
        <v>38.180999999999997</v>
      </c>
      <c r="H90" s="21">
        <v>118.074</v>
      </c>
      <c r="I90" s="21">
        <v>66.349000000000004</v>
      </c>
      <c r="J90" s="21">
        <v>44.993000000000002</v>
      </c>
      <c r="K90" s="21">
        <v>383.51799999999997</v>
      </c>
      <c r="L90" s="21">
        <v>142.12899999999999</v>
      </c>
      <c r="M90" s="21">
        <v>488.50099999999998</v>
      </c>
      <c r="N90" s="21">
        <v>957.72299999999996</v>
      </c>
      <c r="O90" s="21">
        <v>883.71100000000001</v>
      </c>
    </row>
    <row r="91" spans="1:15" x14ac:dyDescent="0.25">
      <c r="A91" s="19" t="s">
        <v>15</v>
      </c>
      <c r="B91" s="19" t="s">
        <v>16</v>
      </c>
      <c r="C91" s="18" t="s">
        <v>185</v>
      </c>
      <c r="D91" s="19"/>
      <c r="E91" s="19" t="s">
        <v>18</v>
      </c>
      <c r="F91" s="32">
        <f t="shared" si="5"/>
        <v>752.4376666666667</v>
      </c>
      <c r="G91" s="21" t="s">
        <v>64</v>
      </c>
      <c r="H91" s="21" t="s">
        <v>64</v>
      </c>
      <c r="I91" s="21">
        <v>14.554</v>
      </c>
      <c r="J91" s="21">
        <v>100.56699999999999</v>
      </c>
      <c r="K91" s="21">
        <v>0.69399999999999995</v>
      </c>
      <c r="L91" s="21" t="s">
        <v>64</v>
      </c>
      <c r="M91" s="21">
        <v>1328.6010000000001</v>
      </c>
      <c r="N91" s="21">
        <v>928.71199999999999</v>
      </c>
      <c r="O91" s="21" t="s">
        <v>64</v>
      </c>
    </row>
    <row r="92" spans="1:15" x14ac:dyDescent="0.25">
      <c r="A92" s="19" t="s">
        <v>15</v>
      </c>
      <c r="B92" s="19" t="s">
        <v>16</v>
      </c>
      <c r="C92" s="18" t="s">
        <v>169</v>
      </c>
      <c r="D92" s="19"/>
      <c r="E92" s="19" t="s">
        <v>18</v>
      </c>
      <c r="F92" s="32">
        <f t="shared" si="5"/>
        <v>673.52333333333331</v>
      </c>
      <c r="G92" s="21" t="s">
        <v>64</v>
      </c>
      <c r="H92" s="21" t="s">
        <v>64</v>
      </c>
      <c r="I92" s="21" t="s">
        <v>64</v>
      </c>
      <c r="J92" s="21" t="s">
        <v>64</v>
      </c>
      <c r="K92" s="21" t="s">
        <v>64</v>
      </c>
      <c r="L92" s="21" t="s">
        <v>64</v>
      </c>
      <c r="M92" s="21" t="s">
        <v>64</v>
      </c>
      <c r="N92" s="21" t="s">
        <v>64</v>
      </c>
      <c r="O92" s="21">
        <v>2020.57</v>
      </c>
    </row>
    <row r="93" spans="1:15" x14ac:dyDescent="0.25">
      <c r="A93" s="19" t="s">
        <v>15</v>
      </c>
      <c r="B93" s="19" t="s">
        <v>16</v>
      </c>
      <c r="C93" s="18" t="s">
        <v>111</v>
      </c>
      <c r="D93" s="19"/>
      <c r="E93" s="19" t="s">
        <v>18</v>
      </c>
      <c r="F93" s="32">
        <f t="shared" si="5"/>
        <v>668.46733333333339</v>
      </c>
      <c r="G93" s="21">
        <v>25.384</v>
      </c>
      <c r="H93" s="21">
        <v>61.917000000000002</v>
      </c>
      <c r="I93" s="21">
        <v>269.69400000000002</v>
      </c>
      <c r="J93" s="21">
        <v>84.67</v>
      </c>
      <c r="K93" s="21">
        <v>208.185</v>
      </c>
      <c r="L93" s="21">
        <v>435.54</v>
      </c>
      <c r="M93" s="21">
        <v>594.12400000000002</v>
      </c>
      <c r="N93" s="21">
        <v>398.80799999999999</v>
      </c>
      <c r="O93" s="21">
        <v>1012.47</v>
      </c>
    </row>
    <row r="94" spans="1:15" x14ac:dyDescent="0.25">
      <c r="A94" s="19" t="s">
        <v>15</v>
      </c>
      <c r="B94" s="19" t="s">
        <v>16</v>
      </c>
      <c r="C94" s="18" t="s">
        <v>89</v>
      </c>
      <c r="D94" s="19"/>
      <c r="E94" s="19" t="s">
        <v>18</v>
      </c>
      <c r="F94" s="32">
        <f t="shared" si="5"/>
        <v>651.18466666666666</v>
      </c>
      <c r="G94" s="21">
        <v>161.78299999999999</v>
      </c>
      <c r="H94" s="21">
        <v>86.233000000000004</v>
      </c>
      <c r="I94" s="21">
        <v>98.272999999999996</v>
      </c>
      <c r="J94" s="21">
        <v>171.42500000000001</v>
      </c>
      <c r="K94" s="21">
        <v>359.86500000000001</v>
      </c>
      <c r="L94" s="21">
        <v>152.02600000000001</v>
      </c>
      <c r="M94" s="21">
        <v>856.03499999999997</v>
      </c>
      <c r="N94" s="21">
        <v>1097.519</v>
      </c>
      <c r="O94" s="21" t="s">
        <v>64</v>
      </c>
    </row>
    <row r="95" spans="1:15" x14ac:dyDescent="0.25">
      <c r="A95" s="19" t="s">
        <v>15</v>
      </c>
      <c r="B95" s="19" t="s">
        <v>16</v>
      </c>
      <c r="C95" s="18" t="s">
        <v>112</v>
      </c>
      <c r="D95" s="19"/>
      <c r="E95" s="19" t="s">
        <v>18</v>
      </c>
      <c r="F95" s="32">
        <f t="shared" si="5"/>
        <v>621.05000000000007</v>
      </c>
      <c r="G95" s="21">
        <v>507.36399999999998</v>
      </c>
      <c r="H95" s="21">
        <v>300.83499999999998</v>
      </c>
      <c r="I95" s="21">
        <v>113.623</v>
      </c>
      <c r="J95" s="21">
        <v>417.34699999999998</v>
      </c>
      <c r="K95" s="21">
        <v>477.05500000000001</v>
      </c>
      <c r="L95" s="21">
        <v>615.16300000000001</v>
      </c>
      <c r="M95" s="21">
        <v>853.16300000000001</v>
      </c>
      <c r="N95" s="21">
        <v>550.53399999999999</v>
      </c>
      <c r="O95" s="21">
        <v>459.45299999999997</v>
      </c>
    </row>
    <row r="96" spans="1:15" x14ac:dyDescent="0.25">
      <c r="A96" s="19" t="s">
        <v>15</v>
      </c>
      <c r="B96" s="19" t="s">
        <v>16</v>
      </c>
      <c r="C96" s="18" t="s">
        <v>148</v>
      </c>
      <c r="D96" s="19"/>
      <c r="E96" s="19" t="s">
        <v>18</v>
      </c>
      <c r="F96" s="32">
        <f t="shared" si="5"/>
        <v>618.02266666666674</v>
      </c>
      <c r="G96" s="21" t="s">
        <v>64</v>
      </c>
      <c r="H96" s="21" t="s">
        <v>64</v>
      </c>
      <c r="I96" s="21">
        <v>0.318</v>
      </c>
      <c r="J96" s="21" t="s">
        <v>64</v>
      </c>
      <c r="K96" s="21" t="s">
        <v>64</v>
      </c>
      <c r="L96" s="21" t="s">
        <v>64</v>
      </c>
      <c r="M96" s="21" t="s">
        <v>64</v>
      </c>
      <c r="N96" s="21">
        <v>1850.4760000000001</v>
      </c>
      <c r="O96" s="21">
        <v>3.5920000000000001</v>
      </c>
    </row>
    <row r="97" spans="1:15" x14ac:dyDescent="0.25">
      <c r="A97" s="19" t="s">
        <v>15</v>
      </c>
      <c r="B97" s="19" t="s">
        <v>16</v>
      </c>
      <c r="C97" s="18" t="s">
        <v>72</v>
      </c>
      <c r="D97" s="19"/>
      <c r="E97" s="19" t="s">
        <v>18</v>
      </c>
      <c r="F97" s="32">
        <f t="shared" si="5"/>
        <v>564.49633333333327</v>
      </c>
      <c r="G97" s="21">
        <v>341.62</v>
      </c>
      <c r="H97" s="21">
        <v>114.91200000000001</v>
      </c>
      <c r="I97" s="21">
        <v>333.42399999999998</v>
      </c>
      <c r="J97" s="21">
        <v>110.51900000000001</v>
      </c>
      <c r="K97" s="21">
        <v>4279.1559999999999</v>
      </c>
      <c r="L97" s="21">
        <v>61.723999999999997</v>
      </c>
      <c r="M97" s="21">
        <v>693.60199999999998</v>
      </c>
      <c r="N97" s="21">
        <v>828.40599999999995</v>
      </c>
      <c r="O97" s="21">
        <v>171.48099999999999</v>
      </c>
    </row>
    <row r="98" spans="1:15" x14ac:dyDescent="0.25">
      <c r="A98" s="19" t="s">
        <v>15</v>
      </c>
      <c r="B98" s="19" t="s">
        <v>16</v>
      </c>
      <c r="C98" s="18" t="s">
        <v>91</v>
      </c>
      <c r="D98" s="19"/>
      <c r="E98" s="19" t="s">
        <v>18</v>
      </c>
      <c r="F98" s="32">
        <f t="shared" si="5"/>
        <v>517.923</v>
      </c>
      <c r="G98" s="21">
        <v>4.1210000000000004</v>
      </c>
      <c r="H98" s="21">
        <v>0.628</v>
      </c>
      <c r="I98" s="21">
        <v>1.085</v>
      </c>
      <c r="J98" s="21">
        <v>65.706999999999994</v>
      </c>
      <c r="K98" s="21">
        <v>3.2639999999999998</v>
      </c>
      <c r="L98" s="21">
        <v>237.714</v>
      </c>
      <c r="M98" s="21">
        <v>387.06</v>
      </c>
      <c r="N98" s="21">
        <v>684.23</v>
      </c>
      <c r="O98" s="21">
        <v>482.47899999999998</v>
      </c>
    </row>
    <row r="99" spans="1:15" x14ac:dyDescent="0.25">
      <c r="A99" s="19" t="s">
        <v>15</v>
      </c>
      <c r="B99" s="19" t="s">
        <v>16</v>
      </c>
      <c r="C99" s="18" t="s">
        <v>63</v>
      </c>
      <c r="D99" s="19"/>
      <c r="E99" s="19" t="s">
        <v>18</v>
      </c>
      <c r="F99" s="32">
        <f t="shared" si="5"/>
        <v>431.47966666666667</v>
      </c>
      <c r="G99" s="21">
        <v>13.343</v>
      </c>
      <c r="H99" s="21">
        <v>396.30200000000002</v>
      </c>
      <c r="I99" s="21">
        <v>475.80200000000002</v>
      </c>
      <c r="J99" s="21">
        <v>413.95100000000002</v>
      </c>
      <c r="K99" s="21">
        <v>11.807</v>
      </c>
      <c r="L99" s="21">
        <v>152.01</v>
      </c>
      <c r="M99" s="21">
        <v>445.06900000000002</v>
      </c>
      <c r="N99" s="21">
        <v>158.91</v>
      </c>
      <c r="O99" s="21">
        <v>690.46</v>
      </c>
    </row>
    <row r="100" spans="1:15" x14ac:dyDescent="0.25">
      <c r="A100" s="19" t="s">
        <v>15</v>
      </c>
      <c r="B100" s="19" t="s">
        <v>16</v>
      </c>
      <c r="C100" s="18" t="s">
        <v>156</v>
      </c>
      <c r="D100" s="19"/>
      <c r="E100" s="19" t="s">
        <v>18</v>
      </c>
      <c r="F100" s="32">
        <f t="shared" si="5"/>
        <v>353.06066666666669</v>
      </c>
      <c r="G100" s="21" t="s">
        <v>64</v>
      </c>
      <c r="H100" s="21" t="s">
        <v>64</v>
      </c>
      <c r="I100" s="21" t="s">
        <v>64</v>
      </c>
      <c r="J100" s="21" t="s">
        <v>64</v>
      </c>
      <c r="K100" s="21" t="s">
        <v>64</v>
      </c>
      <c r="L100" s="21" t="s">
        <v>64</v>
      </c>
      <c r="M100" s="21">
        <v>625.38199999999995</v>
      </c>
      <c r="N100" s="21">
        <v>329.54399999999998</v>
      </c>
      <c r="O100" s="21">
        <v>104.256</v>
      </c>
    </row>
    <row r="101" spans="1:15" x14ac:dyDescent="0.25">
      <c r="A101" s="19" t="s">
        <v>15</v>
      </c>
      <c r="B101" s="19" t="s">
        <v>16</v>
      </c>
      <c r="C101" s="18" t="s">
        <v>41</v>
      </c>
      <c r="D101" s="19"/>
      <c r="E101" s="19" t="s">
        <v>18</v>
      </c>
      <c r="F101" s="32">
        <f t="shared" si="5"/>
        <v>273.37766666666664</v>
      </c>
      <c r="G101" s="21" t="s">
        <v>64</v>
      </c>
      <c r="H101" s="21">
        <v>4542.192</v>
      </c>
      <c r="I101" s="21">
        <v>7.1459999999999999</v>
      </c>
      <c r="J101" s="21">
        <v>1604.4770000000001</v>
      </c>
      <c r="K101" s="21">
        <v>26665.794000000002</v>
      </c>
      <c r="L101" s="21">
        <v>1.1930000000000001</v>
      </c>
      <c r="M101" s="21">
        <v>1E-3</v>
      </c>
      <c r="N101" s="21">
        <v>820.13199999999995</v>
      </c>
      <c r="O101" s="21" t="s">
        <v>64</v>
      </c>
    </row>
    <row r="102" spans="1:15" x14ac:dyDescent="0.25">
      <c r="A102" s="19" t="s">
        <v>15</v>
      </c>
      <c r="B102" s="19" t="s">
        <v>16</v>
      </c>
      <c r="C102" s="18" t="s">
        <v>90</v>
      </c>
      <c r="D102" s="19"/>
      <c r="E102" s="19" t="s">
        <v>18</v>
      </c>
      <c r="F102" s="32">
        <f t="shared" si="5"/>
        <v>269.28199999999998</v>
      </c>
      <c r="G102" s="21">
        <v>2.0840000000000001</v>
      </c>
      <c r="H102" s="21">
        <v>0.13400000000000001</v>
      </c>
      <c r="I102" s="21" t="s">
        <v>64</v>
      </c>
      <c r="J102" s="21" t="s">
        <v>64</v>
      </c>
      <c r="K102" s="21">
        <v>28.736999999999998</v>
      </c>
      <c r="L102" s="21">
        <v>2.6190000000000002</v>
      </c>
      <c r="M102" s="21">
        <v>328.11700000000002</v>
      </c>
      <c r="N102" s="21">
        <v>288.63099999999997</v>
      </c>
      <c r="O102" s="21">
        <v>191.09800000000001</v>
      </c>
    </row>
    <row r="103" spans="1:15" x14ac:dyDescent="0.25">
      <c r="A103" s="19" t="s">
        <v>15</v>
      </c>
      <c r="B103" s="19" t="s">
        <v>16</v>
      </c>
      <c r="C103" s="18" t="s">
        <v>135</v>
      </c>
      <c r="D103" s="19"/>
      <c r="E103" s="19" t="s">
        <v>18</v>
      </c>
      <c r="F103" s="32">
        <f t="shared" si="5"/>
        <v>260.02299999999997</v>
      </c>
      <c r="G103" s="21">
        <v>17.436</v>
      </c>
      <c r="H103" s="21" t="s">
        <v>64</v>
      </c>
      <c r="I103" s="21">
        <v>1.073</v>
      </c>
      <c r="J103" s="21">
        <v>1.2769999999999999</v>
      </c>
      <c r="K103" s="21">
        <v>31.228999999999999</v>
      </c>
      <c r="L103" s="21">
        <v>0.20799999999999999</v>
      </c>
      <c r="M103" s="21">
        <v>3.6070000000000002</v>
      </c>
      <c r="N103" s="21">
        <v>776.46199999999999</v>
      </c>
      <c r="O103" s="21" t="s">
        <v>64</v>
      </c>
    </row>
    <row r="104" spans="1:15" x14ac:dyDescent="0.25">
      <c r="A104" s="19" t="s">
        <v>15</v>
      </c>
      <c r="B104" s="19" t="s">
        <v>16</v>
      </c>
      <c r="C104" s="18" t="s">
        <v>119</v>
      </c>
      <c r="D104" s="19"/>
      <c r="E104" s="19" t="s">
        <v>18</v>
      </c>
      <c r="F104" s="32">
        <f t="shared" si="5"/>
        <v>217.88800000000001</v>
      </c>
      <c r="G104" s="21">
        <v>154.50800000000001</v>
      </c>
      <c r="H104" s="21">
        <v>123.66800000000001</v>
      </c>
      <c r="I104" s="21">
        <v>108.414</v>
      </c>
      <c r="J104" s="21">
        <v>65.265000000000001</v>
      </c>
      <c r="K104" s="21" t="s">
        <v>64</v>
      </c>
      <c r="L104" s="21">
        <v>73.658000000000001</v>
      </c>
      <c r="M104" s="21">
        <v>225.554</v>
      </c>
      <c r="N104" s="21">
        <v>428.11</v>
      </c>
      <c r="O104" s="21" t="s">
        <v>64</v>
      </c>
    </row>
    <row r="105" spans="1:15" x14ac:dyDescent="0.25">
      <c r="A105" s="19" t="s">
        <v>15</v>
      </c>
      <c r="B105" s="19" t="s">
        <v>16</v>
      </c>
      <c r="C105" s="18" t="s">
        <v>171</v>
      </c>
      <c r="D105" s="19"/>
      <c r="E105" s="19" t="s">
        <v>18</v>
      </c>
      <c r="F105" s="32">
        <f t="shared" si="5"/>
        <v>217.54233333333332</v>
      </c>
      <c r="G105" s="21">
        <v>7.077</v>
      </c>
      <c r="H105" s="21">
        <v>3.2000000000000001E-2</v>
      </c>
      <c r="I105" s="21">
        <v>42.213999999999999</v>
      </c>
      <c r="J105" s="21">
        <v>53.798000000000002</v>
      </c>
      <c r="K105" s="21">
        <v>34.186999999999998</v>
      </c>
      <c r="L105" s="21">
        <v>131.18199999999999</v>
      </c>
      <c r="M105" s="21">
        <v>340.84199999999998</v>
      </c>
      <c r="N105" s="21">
        <v>165.572</v>
      </c>
      <c r="O105" s="21">
        <v>146.21299999999999</v>
      </c>
    </row>
    <row r="106" spans="1:15" x14ac:dyDescent="0.25">
      <c r="A106" s="19" t="s">
        <v>15</v>
      </c>
      <c r="B106" s="19" t="s">
        <v>16</v>
      </c>
      <c r="C106" s="18" t="s">
        <v>95</v>
      </c>
      <c r="D106" s="19"/>
      <c r="E106" s="19" t="s">
        <v>18</v>
      </c>
      <c r="F106" s="32">
        <f t="shared" si="5"/>
        <v>201.0683333333333</v>
      </c>
      <c r="G106" s="21" t="s">
        <v>64</v>
      </c>
      <c r="H106" s="21" t="s">
        <v>64</v>
      </c>
      <c r="I106" s="21">
        <v>33.869</v>
      </c>
      <c r="J106" s="21">
        <v>124.548</v>
      </c>
      <c r="K106" s="21">
        <v>18.263000000000002</v>
      </c>
      <c r="L106" s="21">
        <v>149.256</v>
      </c>
      <c r="M106" s="21">
        <v>272.95</v>
      </c>
      <c r="N106" s="21">
        <v>87.007000000000005</v>
      </c>
      <c r="O106" s="21">
        <v>243.24799999999999</v>
      </c>
    </row>
    <row r="107" spans="1:15" x14ac:dyDescent="0.25">
      <c r="A107" s="19" t="s">
        <v>15</v>
      </c>
      <c r="B107" s="19" t="s">
        <v>16</v>
      </c>
      <c r="C107" s="18" t="s">
        <v>121</v>
      </c>
      <c r="D107" s="19"/>
      <c r="E107" s="19" t="s">
        <v>18</v>
      </c>
      <c r="F107" s="32">
        <f t="shared" si="5"/>
        <v>195.67966666666666</v>
      </c>
      <c r="G107" s="21">
        <v>230.85300000000001</v>
      </c>
      <c r="H107" s="21">
        <v>4390.9709999999995</v>
      </c>
      <c r="I107" s="21">
        <v>889.18799999999999</v>
      </c>
      <c r="J107" s="21">
        <v>646.77099999999996</v>
      </c>
      <c r="K107" s="21">
        <v>630.97799999999995</v>
      </c>
      <c r="L107" s="21">
        <v>8.1940000000000008</v>
      </c>
      <c r="M107" s="21">
        <v>271.48099999999999</v>
      </c>
      <c r="N107" s="21">
        <v>82.186999999999998</v>
      </c>
      <c r="O107" s="21">
        <v>233.37100000000001</v>
      </c>
    </row>
    <row r="108" spans="1:15" x14ac:dyDescent="0.25">
      <c r="A108" s="19" t="s">
        <v>15</v>
      </c>
      <c r="B108" s="19" t="s">
        <v>16</v>
      </c>
      <c r="C108" s="18" t="s">
        <v>117</v>
      </c>
      <c r="D108" s="19"/>
      <c r="E108" s="19" t="s">
        <v>18</v>
      </c>
      <c r="F108" s="32">
        <f t="shared" si="5"/>
        <v>116.46966666666667</v>
      </c>
      <c r="G108" s="21">
        <v>3.6429999999999998</v>
      </c>
      <c r="H108" s="21" t="s">
        <v>64</v>
      </c>
      <c r="I108" s="21">
        <v>1.738</v>
      </c>
      <c r="J108" s="21" t="s">
        <v>64</v>
      </c>
      <c r="K108" s="21">
        <v>36.287999999999997</v>
      </c>
      <c r="L108" s="21">
        <v>521.59699999999998</v>
      </c>
      <c r="M108" s="21">
        <v>196.286</v>
      </c>
      <c r="N108" s="21">
        <v>103.416</v>
      </c>
      <c r="O108" s="21">
        <v>49.707000000000001</v>
      </c>
    </row>
    <row r="109" spans="1:15" x14ac:dyDescent="0.25">
      <c r="A109" s="19" t="s">
        <v>15</v>
      </c>
      <c r="B109" s="19" t="s">
        <v>16</v>
      </c>
      <c r="C109" s="18" t="s">
        <v>106</v>
      </c>
      <c r="D109" s="19"/>
      <c r="E109" s="19" t="s">
        <v>18</v>
      </c>
      <c r="F109" s="32">
        <f t="shared" si="5"/>
        <v>114.194</v>
      </c>
      <c r="G109" s="21">
        <v>1653.605</v>
      </c>
      <c r="H109" s="21">
        <v>121.05500000000001</v>
      </c>
      <c r="I109" s="21" t="s">
        <v>64</v>
      </c>
      <c r="J109" s="21">
        <v>23.344000000000001</v>
      </c>
      <c r="K109" s="21">
        <v>1.7689999999999999</v>
      </c>
      <c r="L109" s="21">
        <v>69.457999999999998</v>
      </c>
      <c r="M109" s="21">
        <v>75.861999999999995</v>
      </c>
      <c r="N109" s="21">
        <v>228.726</v>
      </c>
      <c r="O109" s="21">
        <v>37.994</v>
      </c>
    </row>
    <row r="110" spans="1:15" x14ac:dyDescent="0.25">
      <c r="A110" s="19" t="s">
        <v>15</v>
      </c>
      <c r="B110" s="19" t="s">
        <v>16</v>
      </c>
      <c r="C110" s="18" t="s">
        <v>275</v>
      </c>
      <c r="D110" s="19"/>
      <c r="E110" s="19" t="s">
        <v>18</v>
      </c>
      <c r="F110" s="32">
        <f t="shared" si="5"/>
        <v>105.79300000000001</v>
      </c>
      <c r="G110" s="21">
        <v>14.855</v>
      </c>
      <c r="H110" s="21" t="s">
        <v>64</v>
      </c>
      <c r="I110" s="21" t="s">
        <v>64</v>
      </c>
      <c r="J110" s="21">
        <v>57.302999999999997</v>
      </c>
      <c r="K110" s="21">
        <v>17.501000000000001</v>
      </c>
      <c r="L110" s="21">
        <v>72.787999999999997</v>
      </c>
      <c r="M110" s="21">
        <v>309.41000000000003</v>
      </c>
      <c r="N110" s="21" t="s">
        <v>64</v>
      </c>
      <c r="O110" s="21">
        <v>7.9690000000000003</v>
      </c>
    </row>
    <row r="111" spans="1:15" x14ac:dyDescent="0.25">
      <c r="A111" s="19" t="s">
        <v>15</v>
      </c>
      <c r="B111" s="19" t="s">
        <v>16</v>
      </c>
      <c r="C111" s="18" t="s">
        <v>122</v>
      </c>
      <c r="D111" s="19"/>
      <c r="E111" s="19" t="s">
        <v>18</v>
      </c>
      <c r="F111" s="32">
        <f t="shared" si="5"/>
        <v>96.659999999999982</v>
      </c>
      <c r="G111" s="21">
        <v>48.021999999999998</v>
      </c>
      <c r="H111" s="21">
        <v>449.06400000000002</v>
      </c>
      <c r="I111" s="21">
        <v>184.88499999999999</v>
      </c>
      <c r="J111" s="21">
        <v>144.292</v>
      </c>
      <c r="K111" s="21">
        <v>3127.5149999999999</v>
      </c>
      <c r="L111" s="21">
        <v>703.42200000000003</v>
      </c>
      <c r="M111" s="21">
        <v>32.4</v>
      </c>
      <c r="N111" s="21">
        <v>257.58</v>
      </c>
      <c r="O111" s="21" t="s">
        <v>64</v>
      </c>
    </row>
    <row r="112" spans="1:15" x14ac:dyDescent="0.25">
      <c r="A112" s="19" t="s">
        <v>15</v>
      </c>
      <c r="B112" s="19" t="s">
        <v>16</v>
      </c>
      <c r="C112" s="18" t="s">
        <v>200</v>
      </c>
      <c r="D112" s="19"/>
      <c r="E112" s="19" t="s">
        <v>18</v>
      </c>
      <c r="F112" s="32">
        <f t="shared" si="5"/>
        <v>91.924333333333337</v>
      </c>
      <c r="G112" s="21">
        <v>97.435000000000002</v>
      </c>
      <c r="H112" s="21">
        <v>17.113</v>
      </c>
      <c r="I112" s="21">
        <v>40.22</v>
      </c>
      <c r="J112" s="21">
        <v>46.444000000000003</v>
      </c>
      <c r="K112" s="21">
        <v>90.798000000000002</v>
      </c>
      <c r="L112" s="21">
        <v>36.831000000000003</v>
      </c>
      <c r="M112" s="21">
        <v>23.327999999999999</v>
      </c>
      <c r="N112" s="21">
        <v>189.626</v>
      </c>
      <c r="O112" s="21">
        <v>62.819000000000003</v>
      </c>
    </row>
    <row r="113" spans="1:15" x14ac:dyDescent="0.25">
      <c r="A113" s="19" t="s">
        <v>15</v>
      </c>
      <c r="B113" s="19" t="s">
        <v>16</v>
      </c>
      <c r="C113" s="18" t="s">
        <v>161</v>
      </c>
      <c r="D113" s="19"/>
      <c r="E113" s="19" t="s">
        <v>18</v>
      </c>
      <c r="F113" s="32">
        <f t="shared" si="5"/>
        <v>90.915000000000006</v>
      </c>
      <c r="G113" s="21">
        <v>12.488</v>
      </c>
      <c r="H113" s="21">
        <v>22.356000000000002</v>
      </c>
      <c r="I113" s="21" t="s">
        <v>64</v>
      </c>
      <c r="J113" s="21" t="s">
        <v>64</v>
      </c>
      <c r="K113" s="21">
        <v>0.441</v>
      </c>
      <c r="L113" s="21" t="s">
        <v>64</v>
      </c>
      <c r="M113" s="21">
        <v>269.517</v>
      </c>
      <c r="N113" s="21" t="s">
        <v>64</v>
      </c>
      <c r="O113" s="21">
        <v>3.2280000000000002</v>
      </c>
    </row>
    <row r="114" spans="1:15" x14ac:dyDescent="0.25">
      <c r="A114" s="19" t="s">
        <v>15</v>
      </c>
      <c r="B114" s="19" t="s">
        <v>16</v>
      </c>
      <c r="C114" s="18" t="s">
        <v>201</v>
      </c>
      <c r="D114" s="19"/>
      <c r="E114" s="19" t="s">
        <v>18</v>
      </c>
      <c r="F114" s="32">
        <f t="shared" si="5"/>
        <v>84.224666666666664</v>
      </c>
      <c r="G114" s="21">
        <v>16.542000000000002</v>
      </c>
      <c r="H114" s="21" t="s">
        <v>64</v>
      </c>
      <c r="I114" s="21">
        <v>19.972000000000001</v>
      </c>
      <c r="J114" s="21">
        <v>3.6949999999999998</v>
      </c>
      <c r="K114" s="21">
        <v>12.298999999999999</v>
      </c>
      <c r="L114" s="21" t="s">
        <v>64</v>
      </c>
      <c r="M114" s="21" t="s">
        <v>64</v>
      </c>
      <c r="N114" s="21">
        <v>72.253</v>
      </c>
      <c r="O114" s="21">
        <v>180.42099999999999</v>
      </c>
    </row>
    <row r="115" spans="1:15" x14ac:dyDescent="0.25">
      <c r="A115" s="19" t="s">
        <v>15</v>
      </c>
      <c r="B115" s="19" t="s">
        <v>16</v>
      </c>
      <c r="C115" s="18" t="s">
        <v>83</v>
      </c>
      <c r="D115" s="19"/>
      <c r="E115" s="19" t="s">
        <v>18</v>
      </c>
      <c r="F115" s="32">
        <f t="shared" si="5"/>
        <v>80.572999999999993</v>
      </c>
      <c r="G115" s="21" t="s">
        <v>64</v>
      </c>
      <c r="H115" s="21" t="s">
        <v>64</v>
      </c>
      <c r="I115" s="21">
        <v>12.84</v>
      </c>
      <c r="J115" s="21">
        <v>714.87800000000004</v>
      </c>
      <c r="K115" s="21">
        <v>96.405000000000001</v>
      </c>
      <c r="L115" s="21">
        <v>11.176</v>
      </c>
      <c r="M115" s="21">
        <v>233.96899999999999</v>
      </c>
      <c r="N115" s="21">
        <v>2.577</v>
      </c>
      <c r="O115" s="21">
        <v>5.173</v>
      </c>
    </row>
    <row r="116" spans="1:15" x14ac:dyDescent="0.25">
      <c r="A116" s="19" t="s">
        <v>15</v>
      </c>
      <c r="B116" s="19" t="s">
        <v>16</v>
      </c>
      <c r="C116" s="18" t="s">
        <v>142</v>
      </c>
      <c r="D116" s="19"/>
      <c r="E116" s="19" t="s">
        <v>18</v>
      </c>
      <c r="F116" s="32">
        <f t="shared" si="5"/>
        <v>77.036333333333332</v>
      </c>
      <c r="G116" s="21">
        <v>1.3360000000000001</v>
      </c>
      <c r="H116" s="21" t="s">
        <v>64</v>
      </c>
      <c r="I116" s="21" t="s">
        <v>64</v>
      </c>
      <c r="J116" s="21">
        <v>1.319</v>
      </c>
      <c r="K116" s="21" t="s">
        <v>64</v>
      </c>
      <c r="L116" s="21" t="s">
        <v>64</v>
      </c>
      <c r="M116" s="21" t="s">
        <v>64</v>
      </c>
      <c r="N116" s="21">
        <v>44.131999999999998</v>
      </c>
      <c r="O116" s="21">
        <v>186.977</v>
      </c>
    </row>
    <row r="117" spans="1:15" x14ac:dyDescent="0.25">
      <c r="A117" s="19" t="s">
        <v>15</v>
      </c>
      <c r="B117" s="19" t="s">
        <v>16</v>
      </c>
      <c r="C117" s="18" t="s">
        <v>151</v>
      </c>
      <c r="D117" s="19"/>
      <c r="E117" s="19" t="s">
        <v>18</v>
      </c>
      <c r="F117" s="32">
        <f t="shared" si="5"/>
        <v>70.483999999999995</v>
      </c>
      <c r="G117" s="21">
        <v>499.12700000000001</v>
      </c>
      <c r="H117" s="21">
        <v>306.01600000000002</v>
      </c>
      <c r="I117" s="21">
        <v>357.04199999999997</v>
      </c>
      <c r="J117" s="21">
        <v>65.063000000000002</v>
      </c>
      <c r="K117" s="21">
        <v>28.515999999999998</v>
      </c>
      <c r="L117" s="21">
        <v>48.387</v>
      </c>
      <c r="M117" s="21">
        <v>55.439</v>
      </c>
      <c r="N117" s="21">
        <v>109.535</v>
      </c>
      <c r="O117" s="21">
        <v>46.478000000000002</v>
      </c>
    </row>
    <row r="118" spans="1:15" x14ac:dyDescent="0.25">
      <c r="A118" s="19" t="s">
        <v>15</v>
      </c>
      <c r="B118" s="19" t="s">
        <v>16</v>
      </c>
      <c r="C118" s="18" t="s">
        <v>167</v>
      </c>
      <c r="D118" s="19"/>
      <c r="E118" s="19" t="s">
        <v>18</v>
      </c>
      <c r="F118" s="32">
        <f t="shared" si="5"/>
        <v>46.03</v>
      </c>
      <c r="G118" s="21">
        <v>2.9000000000000001E-2</v>
      </c>
      <c r="H118" s="21">
        <v>6.4340000000000002</v>
      </c>
      <c r="I118" s="21" t="s">
        <v>64</v>
      </c>
      <c r="J118" s="21">
        <v>0.26500000000000001</v>
      </c>
      <c r="K118" s="21" t="s">
        <v>64</v>
      </c>
      <c r="L118" s="21">
        <v>1058.123</v>
      </c>
      <c r="M118" s="21">
        <v>54.151000000000003</v>
      </c>
      <c r="N118" s="21">
        <v>48.046999999999997</v>
      </c>
      <c r="O118" s="21">
        <v>35.892000000000003</v>
      </c>
    </row>
    <row r="119" spans="1:15" x14ac:dyDescent="0.25">
      <c r="A119" s="19" t="s">
        <v>15</v>
      </c>
      <c r="B119" s="19" t="s">
        <v>16</v>
      </c>
      <c r="C119" s="18" t="s">
        <v>67</v>
      </c>
      <c r="D119" s="19"/>
      <c r="E119" s="19" t="s">
        <v>18</v>
      </c>
      <c r="F119" s="32">
        <f t="shared" si="5"/>
        <v>44.350333333333332</v>
      </c>
      <c r="G119" s="21" t="s">
        <v>64</v>
      </c>
      <c r="H119" s="21">
        <v>8.9920000000000009</v>
      </c>
      <c r="I119" s="21" t="s">
        <v>64</v>
      </c>
      <c r="J119" s="21" t="s">
        <v>64</v>
      </c>
      <c r="K119" s="21">
        <v>159.316</v>
      </c>
      <c r="L119" s="21">
        <v>106.792</v>
      </c>
      <c r="M119" s="21">
        <v>99.051000000000002</v>
      </c>
      <c r="N119" s="21">
        <v>34</v>
      </c>
      <c r="O119" s="21" t="s">
        <v>64</v>
      </c>
    </row>
    <row r="120" spans="1:15" x14ac:dyDescent="0.25">
      <c r="A120" s="19" t="s">
        <v>15</v>
      </c>
      <c r="B120" s="19" t="s">
        <v>16</v>
      </c>
      <c r="C120" s="18" t="s">
        <v>145</v>
      </c>
      <c r="D120" s="19"/>
      <c r="E120" s="19" t="s">
        <v>18</v>
      </c>
      <c r="F120" s="32">
        <f t="shared" si="5"/>
        <v>34.648333333333333</v>
      </c>
      <c r="G120" s="21">
        <v>140.976</v>
      </c>
      <c r="H120" s="21">
        <v>185.29499999999999</v>
      </c>
      <c r="I120" s="21">
        <v>83.912999999999997</v>
      </c>
      <c r="J120" s="21">
        <v>1014.045</v>
      </c>
      <c r="K120" s="21">
        <v>3259.5619999999999</v>
      </c>
      <c r="L120" s="21">
        <v>4.3639999999999999</v>
      </c>
      <c r="M120" s="21">
        <v>2.7149999999999999</v>
      </c>
      <c r="N120" s="21">
        <v>38.587000000000003</v>
      </c>
      <c r="O120" s="21">
        <v>62.643000000000001</v>
      </c>
    </row>
    <row r="121" spans="1:15" x14ac:dyDescent="0.25">
      <c r="A121" s="19" t="s">
        <v>15</v>
      </c>
      <c r="B121" s="19" t="s">
        <v>16</v>
      </c>
      <c r="C121" s="18" t="s">
        <v>163</v>
      </c>
      <c r="D121" s="19"/>
      <c r="E121" s="19" t="s">
        <v>18</v>
      </c>
      <c r="F121" s="32">
        <f t="shared" si="5"/>
        <v>34.223333333333336</v>
      </c>
      <c r="G121" s="21">
        <v>338.62700000000001</v>
      </c>
      <c r="H121" s="21">
        <v>1106.222</v>
      </c>
      <c r="I121" s="21">
        <v>207.62299999999999</v>
      </c>
      <c r="J121" s="21">
        <v>430.45400000000001</v>
      </c>
      <c r="K121" s="21">
        <v>64178.624000000003</v>
      </c>
      <c r="L121" s="21">
        <v>375.32900000000001</v>
      </c>
      <c r="M121" s="21">
        <v>19.175999999999998</v>
      </c>
      <c r="N121" s="21">
        <v>82.319000000000003</v>
      </c>
      <c r="O121" s="21">
        <v>1.175</v>
      </c>
    </row>
    <row r="122" spans="1:15" x14ac:dyDescent="0.25">
      <c r="A122" s="19" t="s">
        <v>15</v>
      </c>
      <c r="B122" s="19" t="s">
        <v>16</v>
      </c>
      <c r="C122" s="18" t="s">
        <v>104</v>
      </c>
      <c r="D122" s="19"/>
      <c r="E122" s="19" t="s">
        <v>18</v>
      </c>
      <c r="F122" s="32">
        <f t="shared" si="5"/>
        <v>25.850666666666665</v>
      </c>
      <c r="G122" s="21" t="s">
        <v>64</v>
      </c>
      <c r="H122" s="21" t="s">
        <v>64</v>
      </c>
      <c r="I122" s="21">
        <v>15.535</v>
      </c>
      <c r="J122" s="21">
        <v>1.3819999999999999</v>
      </c>
      <c r="K122" s="21">
        <v>4.8879999999999999</v>
      </c>
      <c r="L122" s="21" t="s">
        <v>64</v>
      </c>
      <c r="M122" s="21">
        <v>0.41299999999999998</v>
      </c>
      <c r="N122" s="21">
        <v>70.994</v>
      </c>
      <c r="O122" s="21">
        <v>6.1449999999999996</v>
      </c>
    </row>
    <row r="123" spans="1:15" x14ac:dyDescent="0.25">
      <c r="A123" s="19" t="s">
        <v>15</v>
      </c>
      <c r="B123" s="19" t="s">
        <v>16</v>
      </c>
      <c r="C123" s="18" t="s">
        <v>137</v>
      </c>
      <c r="D123" s="19"/>
      <c r="E123" s="19" t="s">
        <v>18</v>
      </c>
      <c r="F123" s="32">
        <f t="shared" si="5"/>
        <v>25.636333333333337</v>
      </c>
      <c r="G123" s="21" t="s">
        <v>64</v>
      </c>
      <c r="H123" s="21">
        <v>20.097999999999999</v>
      </c>
      <c r="I123" s="21">
        <v>1.298</v>
      </c>
      <c r="J123" s="21" t="s">
        <v>64</v>
      </c>
      <c r="K123" s="21">
        <v>215.65600000000001</v>
      </c>
      <c r="L123" s="21">
        <v>0.47299999999999998</v>
      </c>
      <c r="M123" s="21">
        <v>76.019000000000005</v>
      </c>
      <c r="N123" s="21">
        <v>0.89</v>
      </c>
      <c r="O123" s="21" t="s">
        <v>64</v>
      </c>
    </row>
    <row r="124" spans="1:15" x14ac:dyDescent="0.25">
      <c r="A124" s="19" t="s">
        <v>15</v>
      </c>
      <c r="B124" s="19" t="s">
        <v>16</v>
      </c>
      <c r="C124" s="18" t="s">
        <v>73</v>
      </c>
      <c r="D124" s="19"/>
      <c r="E124" s="19" t="s">
        <v>18</v>
      </c>
      <c r="F124" s="32">
        <f t="shared" si="5"/>
        <v>25.187666666666669</v>
      </c>
      <c r="G124" s="21">
        <v>25.106999999999999</v>
      </c>
      <c r="H124" s="21">
        <v>20.838999999999999</v>
      </c>
      <c r="I124" s="21">
        <v>67.977000000000004</v>
      </c>
      <c r="J124" s="21">
        <v>125.52800000000001</v>
      </c>
      <c r="K124" s="21">
        <v>58.411000000000001</v>
      </c>
      <c r="L124" s="21">
        <v>4.1070000000000002</v>
      </c>
      <c r="M124" s="21">
        <v>6.9279999999999999</v>
      </c>
      <c r="N124" s="21">
        <v>45.444000000000003</v>
      </c>
      <c r="O124" s="21">
        <v>23.190999999999999</v>
      </c>
    </row>
    <row r="125" spans="1:15" x14ac:dyDescent="0.25">
      <c r="A125" s="19" t="s">
        <v>15</v>
      </c>
      <c r="B125" s="19" t="s">
        <v>16</v>
      </c>
      <c r="C125" s="18" t="s">
        <v>131</v>
      </c>
      <c r="D125" s="19"/>
      <c r="E125" s="19" t="s">
        <v>18</v>
      </c>
      <c r="F125" s="32">
        <f t="shared" si="5"/>
        <v>21.095666666666666</v>
      </c>
      <c r="G125" s="21">
        <v>1.1100000000000001</v>
      </c>
      <c r="H125" s="21" t="s">
        <v>64</v>
      </c>
      <c r="I125" s="21" t="s">
        <v>64</v>
      </c>
      <c r="J125" s="21" t="s">
        <v>64</v>
      </c>
      <c r="K125" s="21">
        <v>48.84</v>
      </c>
      <c r="L125" s="21" t="s">
        <v>64</v>
      </c>
      <c r="M125" s="21">
        <v>63.286999999999999</v>
      </c>
      <c r="N125" s="21" t="s">
        <v>64</v>
      </c>
      <c r="O125" s="21" t="s">
        <v>64</v>
      </c>
    </row>
    <row r="126" spans="1:15" x14ac:dyDescent="0.25">
      <c r="A126" s="19" t="s">
        <v>15</v>
      </c>
      <c r="B126" s="19" t="s">
        <v>16</v>
      </c>
      <c r="C126" s="18" t="s">
        <v>271</v>
      </c>
      <c r="D126" s="19"/>
      <c r="E126" s="19" t="s">
        <v>18</v>
      </c>
      <c r="F126" s="32">
        <f t="shared" si="5"/>
        <v>18.304666666666666</v>
      </c>
      <c r="G126" s="21" t="s">
        <v>64</v>
      </c>
      <c r="H126" s="21" t="s">
        <v>64</v>
      </c>
      <c r="I126" s="21" t="s">
        <v>64</v>
      </c>
      <c r="J126" s="21" t="s">
        <v>64</v>
      </c>
      <c r="K126" s="21" t="s">
        <v>64</v>
      </c>
      <c r="L126" s="21" t="s">
        <v>64</v>
      </c>
      <c r="M126" s="21" t="s">
        <v>64</v>
      </c>
      <c r="N126" s="21">
        <v>38.703000000000003</v>
      </c>
      <c r="O126" s="21">
        <v>16.210999999999999</v>
      </c>
    </row>
    <row r="127" spans="1:15" x14ac:dyDescent="0.25">
      <c r="A127" s="19" t="s">
        <v>15</v>
      </c>
      <c r="B127" s="19" t="s">
        <v>16</v>
      </c>
      <c r="C127" s="18" t="s">
        <v>205</v>
      </c>
      <c r="D127" s="19"/>
      <c r="E127" s="19" t="s">
        <v>18</v>
      </c>
      <c r="F127" s="32">
        <f t="shared" si="5"/>
        <v>17.867000000000001</v>
      </c>
      <c r="G127" s="21" t="s">
        <v>64</v>
      </c>
      <c r="H127" s="21" t="s">
        <v>64</v>
      </c>
      <c r="I127" s="21">
        <v>50.85</v>
      </c>
      <c r="J127" s="21" t="s">
        <v>64</v>
      </c>
      <c r="K127" s="21" t="s">
        <v>64</v>
      </c>
      <c r="L127" s="21">
        <v>0.155</v>
      </c>
      <c r="M127" s="21">
        <v>1.8280000000000001</v>
      </c>
      <c r="N127" s="21">
        <v>46.435000000000002</v>
      </c>
      <c r="O127" s="21">
        <v>5.3380000000000001</v>
      </c>
    </row>
    <row r="128" spans="1:15" x14ac:dyDescent="0.25">
      <c r="A128" s="19" t="s">
        <v>15</v>
      </c>
      <c r="B128" s="19" t="s">
        <v>16</v>
      </c>
      <c r="C128" s="18" t="s">
        <v>136</v>
      </c>
      <c r="D128" s="19"/>
      <c r="E128" s="19" t="s">
        <v>18</v>
      </c>
      <c r="F128" s="32">
        <f t="shared" si="5"/>
        <v>17.3</v>
      </c>
      <c r="G128" s="21">
        <v>22.088000000000001</v>
      </c>
      <c r="H128" s="21" t="s">
        <v>64</v>
      </c>
      <c r="I128" s="21" t="s">
        <v>64</v>
      </c>
      <c r="J128" s="21">
        <v>12.084</v>
      </c>
      <c r="K128" s="21" t="s">
        <v>64</v>
      </c>
      <c r="L128" s="21" t="s">
        <v>64</v>
      </c>
      <c r="M128" s="21">
        <v>41.366</v>
      </c>
      <c r="N128" s="21" t="s">
        <v>64</v>
      </c>
      <c r="O128" s="21">
        <v>10.534000000000001</v>
      </c>
    </row>
    <row r="129" spans="1:15" x14ac:dyDescent="0.25">
      <c r="A129" s="19" t="s">
        <v>15</v>
      </c>
      <c r="B129" s="19" t="s">
        <v>16</v>
      </c>
      <c r="C129" s="18" t="s">
        <v>118</v>
      </c>
      <c r="D129" s="19"/>
      <c r="E129" s="19" t="s">
        <v>18</v>
      </c>
      <c r="F129" s="32">
        <f t="shared" si="5"/>
        <v>16.669</v>
      </c>
      <c r="G129" s="21" t="s">
        <v>64</v>
      </c>
      <c r="H129" s="21">
        <v>18.155000000000001</v>
      </c>
      <c r="I129" s="21">
        <v>4.9539999999999997</v>
      </c>
      <c r="J129" s="21">
        <v>4.3049999999999997</v>
      </c>
      <c r="K129" s="21">
        <v>25.117000000000001</v>
      </c>
      <c r="L129" s="21">
        <v>0.29299999999999998</v>
      </c>
      <c r="M129" s="21">
        <v>49.162999999999997</v>
      </c>
      <c r="N129" s="21" t="s">
        <v>64</v>
      </c>
      <c r="O129" s="21">
        <v>0.84399999999999997</v>
      </c>
    </row>
    <row r="130" spans="1:15" x14ac:dyDescent="0.25">
      <c r="A130" s="19" t="s">
        <v>15</v>
      </c>
      <c r="B130" s="19" t="s">
        <v>16</v>
      </c>
      <c r="C130" s="18" t="s">
        <v>58</v>
      </c>
      <c r="D130" s="19"/>
      <c r="E130" s="19" t="s">
        <v>18</v>
      </c>
      <c r="F130" s="32">
        <f t="shared" si="5"/>
        <v>14.317</v>
      </c>
      <c r="G130" s="21">
        <v>14.231999999999999</v>
      </c>
      <c r="H130" s="21">
        <v>89.935000000000002</v>
      </c>
      <c r="I130" s="21">
        <v>2649.0349999999999</v>
      </c>
      <c r="J130" s="21">
        <v>304.423</v>
      </c>
      <c r="K130" s="21">
        <v>3.8620000000000001</v>
      </c>
      <c r="L130" s="21">
        <v>15.651999999999999</v>
      </c>
      <c r="M130" s="21">
        <v>10.351000000000001</v>
      </c>
      <c r="N130" s="21">
        <v>10.561</v>
      </c>
      <c r="O130" s="21">
        <v>22.039000000000001</v>
      </c>
    </row>
    <row r="131" spans="1:15" x14ac:dyDescent="0.25">
      <c r="A131" s="19" t="s">
        <v>15</v>
      </c>
      <c r="B131" s="19" t="s">
        <v>16</v>
      </c>
      <c r="C131" s="18" t="s">
        <v>175</v>
      </c>
      <c r="D131" s="19"/>
      <c r="E131" s="19" t="s">
        <v>18</v>
      </c>
      <c r="F131" s="32">
        <f t="shared" si="5"/>
        <v>12.377666666666668</v>
      </c>
      <c r="G131" s="21" t="s">
        <v>64</v>
      </c>
      <c r="H131" s="21" t="s">
        <v>64</v>
      </c>
      <c r="I131" s="21" t="s">
        <v>64</v>
      </c>
      <c r="J131" s="21" t="s">
        <v>64</v>
      </c>
      <c r="K131" s="21" t="s">
        <v>64</v>
      </c>
      <c r="L131" s="21">
        <v>9.7859999999999996</v>
      </c>
      <c r="M131" s="21">
        <v>37.133000000000003</v>
      </c>
      <c r="N131" s="21" t="s">
        <v>64</v>
      </c>
      <c r="O131" s="21" t="s">
        <v>64</v>
      </c>
    </row>
    <row r="132" spans="1:15" x14ac:dyDescent="0.25">
      <c r="A132" s="19" t="s">
        <v>15</v>
      </c>
      <c r="B132" s="19" t="s">
        <v>16</v>
      </c>
      <c r="C132" s="18" t="s">
        <v>178</v>
      </c>
      <c r="D132" s="19"/>
      <c r="E132" s="19" t="s">
        <v>18</v>
      </c>
      <c r="F132" s="32">
        <f t="shared" si="5"/>
        <v>11.851333333333335</v>
      </c>
      <c r="G132" s="21">
        <v>29.939</v>
      </c>
      <c r="H132" s="21">
        <v>54.719000000000001</v>
      </c>
      <c r="I132" s="21">
        <v>185.441</v>
      </c>
      <c r="J132" s="21">
        <v>1539.671</v>
      </c>
      <c r="K132" s="21">
        <v>2414.424</v>
      </c>
      <c r="L132" s="21">
        <v>15.489000000000001</v>
      </c>
      <c r="M132" s="21">
        <v>20.716999999999999</v>
      </c>
      <c r="N132" s="21">
        <v>13.557</v>
      </c>
      <c r="O132" s="21">
        <v>1.28</v>
      </c>
    </row>
    <row r="133" spans="1:15" x14ac:dyDescent="0.25">
      <c r="A133" s="19" t="s">
        <v>15</v>
      </c>
      <c r="B133" s="19" t="s">
        <v>16</v>
      </c>
      <c r="C133" s="18" t="s">
        <v>107</v>
      </c>
      <c r="D133" s="19"/>
      <c r="E133" s="19" t="s">
        <v>18</v>
      </c>
      <c r="F133" s="32">
        <f t="shared" si="5"/>
        <v>11.553333333333333</v>
      </c>
      <c r="G133" s="21">
        <v>39.826000000000001</v>
      </c>
      <c r="H133" s="21">
        <v>3.3170000000000002</v>
      </c>
      <c r="I133" s="21" t="s">
        <v>64</v>
      </c>
      <c r="J133" s="21" t="s">
        <v>64</v>
      </c>
      <c r="K133" s="21" t="s">
        <v>64</v>
      </c>
      <c r="L133" s="21" t="s">
        <v>64</v>
      </c>
      <c r="M133" s="21">
        <v>6.6630000000000003</v>
      </c>
      <c r="N133" s="21" t="s">
        <v>64</v>
      </c>
      <c r="O133" s="21">
        <v>27.997</v>
      </c>
    </row>
    <row r="134" spans="1:15" x14ac:dyDescent="0.25">
      <c r="A134" s="19" t="s">
        <v>15</v>
      </c>
      <c r="B134" s="19" t="s">
        <v>16</v>
      </c>
      <c r="C134" s="18" t="s">
        <v>129</v>
      </c>
      <c r="D134" s="19"/>
      <c r="E134" s="19" t="s">
        <v>18</v>
      </c>
      <c r="F134" s="32">
        <f t="shared" si="5"/>
        <v>10.607999999999999</v>
      </c>
      <c r="G134" s="21">
        <v>81.043000000000006</v>
      </c>
      <c r="H134" s="21">
        <v>26.966999999999999</v>
      </c>
      <c r="I134" s="21">
        <v>52.384</v>
      </c>
      <c r="J134" s="21">
        <v>48.024000000000001</v>
      </c>
      <c r="K134" s="21">
        <v>139.34</v>
      </c>
      <c r="L134" s="21">
        <v>88.302999999999997</v>
      </c>
      <c r="M134" s="21">
        <v>14.705</v>
      </c>
      <c r="N134" s="21">
        <v>12.619</v>
      </c>
      <c r="O134" s="21">
        <v>4.5</v>
      </c>
    </row>
    <row r="135" spans="1:15" x14ac:dyDescent="0.25">
      <c r="A135" s="19" t="s">
        <v>15</v>
      </c>
      <c r="B135" s="19" t="s">
        <v>16</v>
      </c>
      <c r="C135" s="18" t="s">
        <v>146</v>
      </c>
      <c r="D135" s="19"/>
      <c r="E135" s="19" t="s">
        <v>18</v>
      </c>
      <c r="F135" s="32">
        <f t="shared" ref="F135:F194" si="6">SUM(M135:O135)/3</f>
        <v>10.586</v>
      </c>
      <c r="G135" s="21">
        <v>8.8999999999999996E-2</v>
      </c>
      <c r="H135" s="21">
        <v>8.2449999999999992</v>
      </c>
      <c r="I135" s="21">
        <v>6.077</v>
      </c>
      <c r="J135" s="21">
        <v>4.3650000000000002</v>
      </c>
      <c r="K135" s="21">
        <v>414.63600000000002</v>
      </c>
      <c r="L135" s="21" t="s">
        <v>64</v>
      </c>
      <c r="M135" s="21">
        <v>29.616</v>
      </c>
      <c r="N135" s="21">
        <v>2.1419999999999999</v>
      </c>
      <c r="O135" s="21" t="s">
        <v>64</v>
      </c>
    </row>
    <row r="136" spans="1:15" x14ac:dyDescent="0.25">
      <c r="A136" s="19" t="s">
        <v>15</v>
      </c>
      <c r="B136" s="19" t="s">
        <v>16</v>
      </c>
      <c r="C136" s="18" t="s">
        <v>132</v>
      </c>
      <c r="D136" s="19"/>
      <c r="E136" s="19" t="s">
        <v>18</v>
      </c>
      <c r="F136" s="32">
        <f t="shared" si="6"/>
        <v>10.420333333333334</v>
      </c>
      <c r="G136" s="21" t="s">
        <v>64</v>
      </c>
      <c r="H136" s="21">
        <v>99.445999999999998</v>
      </c>
      <c r="I136" s="21">
        <v>145.08799999999999</v>
      </c>
      <c r="J136" s="21" t="s">
        <v>64</v>
      </c>
      <c r="K136" s="21" t="s">
        <v>64</v>
      </c>
      <c r="L136" s="21" t="s">
        <v>64</v>
      </c>
      <c r="M136" s="21">
        <v>31.260999999999999</v>
      </c>
      <c r="N136" s="21" t="s">
        <v>64</v>
      </c>
      <c r="O136" s="21" t="s">
        <v>64</v>
      </c>
    </row>
    <row r="137" spans="1:15" x14ac:dyDescent="0.25">
      <c r="A137" s="19" t="s">
        <v>15</v>
      </c>
      <c r="B137" s="19" t="s">
        <v>16</v>
      </c>
      <c r="C137" s="18" t="s">
        <v>57</v>
      </c>
      <c r="D137" s="19"/>
      <c r="E137" s="19" t="s">
        <v>18</v>
      </c>
      <c r="F137" s="32">
        <f t="shared" si="6"/>
        <v>9.8309999999999995</v>
      </c>
      <c r="G137" s="21">
        <v>52.212000000000003</v>
      </c>
      <c r="H137" s="21">
        <v>0.70599999999999996</v>
      </c>
      <c r="I137" s="21">
        <v>801.25199999999995</v>
      </c>
      <c r="J137" s="21">
        <v>114.09699999999999</v>
      </c>
      <c r="K137" s="21" t="s">
        <v>64</v>
      </c>
      <c r="L137" s="21">
        <v>90.700999999999993</v>
      </c>
      <c r="M137" s="21">
        <v>21.565999999999999</v>
      </c>
      <c r="N137" s="21">
        <v>0.49</v>
      </c>
      <c r="O137" s="21">
        <v>7.4370000000000003</v>
      </c>
    </row>
    <row r="138" spans="1:15" x14ac:dyDescent="0.25">
      <c r="A138" s="19" t="s">
        <v>15</v>
      </c>
      <c r="B138" s="19" t="s">
        <v>16</v>
      </c>
      <c r="C138" s="18" t="s">
        <v>125</v>
      </c>
      <c r="D138" s="19"/>
      <c r="E138" s="19" t="s">
        <v>18</v>
      </c>
      <c r="F138" s="32">
        <f t="shared" si="6"/>
        <v>9.6603333333333339</v>
      </c>
      <c r="G138" s="21" t="s">
        <v>64</v>
      </c>
      <c r="H138" s="21">
        <v>11.205</v>
      </c>
      <c r="I138" s="21" t="s">
        <v>64</v>
      </c>
      <c r="J138" s="21">
        <v>3.6349999999999998</v>
      </c>
      <c r="K138" s="21">
        <v>1.1539999999999999</v>
      </c>
      <c r="L138" s="21" t="s">
        <v>64</v>
      </c>
      <c r="M138" s="21">
        <v>10.521000000000001</v>
      </c>
      <c r="N138" s="21">
        <v>5.8019999999999996</v>
      </c>
      <c r="O138" s="21">
        <v>12.657999999999999</v>
      </c>
    </row>
    <row r="139" spans="1:15" x14ac:dyDescent="0.25">
      <c r="A139" s="19" t="s">
        <v>15</v>
      </c>
      <c r="B139" s="19" t="s">
        <v>16</v>
      </c>
      <c r="C139" s="18" t="s">
        <v>160</v>
      </c>
      <c r="D139" s="19"/>
      <c r="E139" s="19" t="s">
        <v>18</v>
      </c>
      <c r="F139" s="32">
        <f t="shared" si="6"/>
        <v>9.1186666666666678</v>
      </c>
      <c r="G139" s="21" t="s">
        <v>64</v>
      </c>
      <c r="H139" s="21" t="s">
        <v>64</v>
      </c>
      <c r="I139" s="21" t="s">
        <v>64</v>
      </c>
      <c r="J139" s="21">
        <v>80.209999999999994</v>
      </c>
      <c r="K139" s="21" t="s">
        <v>64</v>
      </c>
      <c r="L139" s="21" t="s">
        <v>64</v>
      </c>
      <c r="M139" s="21">
        <v>27.356000000000002</v>
      </c>
      <c r="N139" s="21" t="s">
        <v>64</v>
      </c>
      <c r="O139" s="21" t="s">
        <v>64</v>
      </c>
    </row>
    <row r="140" spans="1:15" x14ac:dyDescent="0.25">
      <c r="A140" s="19" t="s">
        <v>15</v>
      </c>
      <c r="B140" s="19" t="s">
        <v>16</v>
      </c>
      <c r="C140" s="18" t="s">
        <v>147</v>
      </c>
      <c r="D140" s="19"/>
      <c r="E140" s="19" t="s">
        <v>18</v>
      </c>
      <c r="F140" s="32">
        <f t="shared" si="6"/>
        <v>9.01</v>
      </c>
      <c r="G140" s="21" t="s">
        <v>64</v>
      </c>
      <c r="H140" s="21" t="s">
        <v>64</v>
      </c>
      <c r="I140" s="21" t="s">
        <v>64</v>
      </c>
      <c r="J140" s="21">
        <v>7.4279999999999999</v>
      </c>
      <c r="K140" s="21" t="s">
        <v>64</v>
      </c>
      <c r="L140" s="21" t="s">
        <v>64</v>
      </c>
      <c r="M140" s="21">
        <v>3.4710000000000001</v>
      </c>
      <c r="N140" s="21">
        <v>23.559000000000001</v>
      </c>
      <c r="O140" s="21" t="s">
        <v>64</v>
      </c>
    </row>
    <row r="141" spans="1:15" x14ac:dyDescent="0.25">
      <c r="A141" s="19" t="s">
        <v>15</v>
      </c>
      <c r="B141" s="19" t="s">
        <v>16</v>
      </c>
      <c r="C141" s="18" t="s">
        <v>93</v>
      </c>
      <c r="D141" s="19"/>
      <c r="E141" s="19" t="s">
        <v>18</v>
      </c>
      <c r="F141" s="32">
        <f t="shared" si="6"/>
        <v>8.4993333333333325</v>
      </c>
      <c r="G141" s="21" t="s">
        <v>64</v>
      </c>
      <c r="H141" s="21" t="s">
        <v>64</v>
      </c>
      <c r="I141" s="21">
        <v>74.763999999999996</v>
      </c>
      <c r="J141" s="21">
        <v>155.90600000000001</v>
      </c>
      <c r="K141" s="21" t="s">
        <v>64</v>
      </c>
      <c r="L141" s="21">
        <v>83.358000000000004</v>
      </c>
      <c r="M141" s="21">
        <v>22.263999999999999</v>
      </c>
      <c r="N141" s="21" t="s">
        <v>64</v>
      </c>
      <c r="O141" s="21">
        <v>3.234</v>
      </c>
    </row>
    <row r="142" spans="1:15" x14ac:dyDescent="0.25">
      <c r="A142" s="19" t="s">
        <v>15</v>
      </c>
      <c r="B142" s="19" t="s">
        <v>16</v>
      </c>
      <c r="C142" s="18" t="s">
        <v>75</v>
      </c>
      <c r="D142" s="19"/>
      <c r="E142" s="19" t="s">
        <v>18</v>
      </c>
      <c r="F142" s="32">
        <f t="shared" si="6"/>
        <v>8.3170000000000002</v>
      </c>
      <c r="G142" s="21">
        <v>6.415</v>
      </c>
      <c r="H142" s="21">
        <v>35.384999999999998</v>
      </c>
      <c r="I142" s="21">
        <v>0.73599999999999999</v>
      </c>
      <c r="J142" s="21" t="s">
        <v>64</v>
      </c>
      <c r="K142" s="21">
        <v>28.32</v>
      </c>
      <c r="L142" s="21" t="s">
        <v>64</v>
      </c>
      <c r="M142" s="21" t="s">
        <v>64</v>
      </c>
      <c r="N142" s="21">
        <v>24.951000000000001</v>
      </c>
      <c r="O142" s="21" t="s">
        <v>64</v>
      </c>
    </row>
    <row r="143" spans="1:15" x14ac:dyDescent="0.25">
      <c r="A143" s="19" t="s">
        <v>15</v>
      </c>
      <c r="B143" s="19" t="s">
        <v>16</v>
      </c>
      <c r="C143" s="18" t="s">
        <v>130</v>
      </c>
      <c r="D143" s="19"/>
      <c r="E143" s="19" t="s">
        <v>18</v>
      </c>
      <c r="F143" s="32">
        <f t="shared" si="6"/>
        <v>7.1253333333333337</v>
      </c>
      <c r="G143" s="21" t="s">
        <v>64</v>
      </c>
      <c r="H143" s="21">
        <v>154.99799999999999</v>
      </c>
      <c r="I143" s="21">
        <v>398.33199999999999</v>
      </c>
      <c r="J143" s="21">
        <v>5.319</v>
      </c>
      <c r="K143" s="21">
        <v>4.8949999999999996</v>
      </c>
      <c r="L143" s="21">
        <v>0.72799999999999998</v>
      </c>
      <c r="M143" s="21" t="s">
        <v>64</v>
      </c>
      <c r="N143" s="21">
        <v>18.131</v>
      </c>
      <c r="O143" s="21">
        <v>3.2450000000000001</v>
      </c>
    </row>
    <row r="144" spans="1:15" x14ac:dyDescent="0.25">
      <c r="A144" s="19" t="s">
        <v>15</v>
      </c>
      <c r="B144" s="19" t="s">
        <v>16</v>
      </c>
      <c r="C144" s="18" t="s">
        <v>84</v>
      </c>
      <c r="D144" s="19"/>
      <c r="E144" s="19" t="s">
        <v>18</v>
      </c>
      <c r="F144" s="32">
        <f t="shared" si="6"/>
        <v>6.1603333333333339</v>
      </c>
      <c r="G144" s="21">
        <v>16.449000000000002</v>
      </c>
      <c r="H144" s="21" t="s">
        <v>64</v>
      </c>
      <c r="I144" s="21" t="s">
        <v>64</v>
      </c>
      <c r="J144" s="21">
        <v>35.716000000000001</v>
      </c>
      <c r="K144" s="21">
        <v>2688.4059999999999</v>
      </c>
      <c r="L144" s="21" t="s">
        <v>64</v>
      </c>
      <c r="M144" s="21">
        <v>18.481000000000002</v>
      </c>
      <c r="N144" s="21" t="s">
        <v>64</v>
      </c>
      <c r="O144" s="21" t="s">
        <v>64</v>
      </c>
    </row>
    <row r="145" spans="1:15" x14ac:dyDescent="0.25">
      <c r="A145" s="19" t="s">
        <v>15</v>
      </c>
      <c r="B145" s="19" t="s">
        <v>16</v>
      </c>
      <c r="C145" s="18" t="s">
        <v>82</v>
      </c>
      <c r="D145" s="19"/>
      <c r="E145" s="19" t="s">
        <v>18</v>
      </c>
      <c r="F145" s="32">
        <f t="shared" si="6"/>
        <v>5.719666666666666</v>
      </c>
      <c r="G145" s="21">
        <v>24.484000000000002</v>
      </c>
      <c r="H145" s="21">
        <v>30.143999999999998</v>
      </c>
      <c r="I145" s="21">
        <v>6.5069999999999997</v>
      </c>
      <c r="J145" s="21">
        <v>553.84699999999998</v>
      </c>
      <c r="K145" s="21">
        <v>149.24700000000001</v>
      </c>
      <c r="L145" s="21">
        <v>436.23599999999999</v>
      </c>
      <c r="M145" s="21">
        <v>17.158999999999999</v>
      </c>
      <c r="N145" s="21" t="s">
        <v>64</v>
      </c>
      <c r="O145" s="21" t="s">
        <v>64</v>
      </c>
    </row>
    <row r="146" spans="1:15" x14ac:dyDescent="0.25">
      <c r="A146" s="19" t="s">
        <v>15</v>
      </c>
      <c r="B146" s="19" t="s">
        <v>16</v>
      </c>
      <c r="C146" s="18" t="s">
        <v>269</v>
      </c>
      <c r="D146" s="19"/>
      <c r="E146" s="19" t="s">
        <v>18</v>
      </c>
      <c r="F146" s="32">
        <f t="shared" si="6"/>
        <v>4.8503333333333334</v>
      </c>
      <c r="G146" s="21" t="s">
        <v>64</v>
      </c>
      <c r="H146" s="21">
        <v>3.73</v>
      </c>
      <c r="I146" s="21" t="s">
        <v>64</v>
      </c>
      <c r="J146" s="21" t="s">
        <v>64</v>
      </c>
      <c r="K146" s="21">
        <v>0.52400000000000002</v>
      </c>
      <c r="L146" s="21" t="s">
        <v>64</v>
      </c>
      <c r="M146" s="21" t="s">
        <v>64</v>
      </c>
      <c r="N146" s="21" t="s">
        <v>64</v>
      </c>
      <c r="O146" s="21">
        <v>14.551</v>
      </c>
    </row>
    <row r="147" spans="1:15" x14ac:dyDescent="0.25">
      <c r="A147" s="19" t="s">
        <v>15</v>
      </c>
      <c r="B147" s="19" t="s">
        <v>16</v>
      </c>
      <c r="C147" s="18" t="s">
        <v>190</v>
      </c>
      <c r="D147" s="19"/>
      <c r="E147" s="19" t="s">
        <v>18</v>
      </c>
      <c r="F147" s="32">
        <f t="shared" si="6"/>
        <v>3.8266666666666667</v>
      </c>
      <c r="G147" s="21">
        <v>26.306000000000001</v>
      </c>
      <c r="H147" s="21" t="s">
        <v>64</v>
      </c>
      <c r="I147" s="21">
        <v>4.3730000000000002</v>
      </c>
      <c r="J147" s="21">
        <v>0.96499999999999997</v>
      </c>
      <c r="K147" s="21" t="s">
        <v>64</v>
      </c>
      <c r="L147" s="21" t="s">
        <v>64</v>
      </c>
      <c r="M147" s="21">
        <v>10.582000000000001</v>
      </c>
      <c r="N147" s="21">
        <v>0.89800000000000002</v>
      </c>
      <c r="O147" s="21" t="s">
        <v>64</v>
      </c>
    </row>
    <row r="148" spans="1:15" x14ac:dyDescent="0.25">
      <c r="A148" s="19" t="s">
        <v>15</v>
      </c>
      <c r="B148" s="19" t="s">
        <v>16</v>
      </c>
      <c r="C148" s="18" t="s">
        <v>124</v>
      </c>
      <c r="D148" s="19"/>
      <c r="E148" s="19" t="s">
        <v>18</v>
      </c>
      <c r="F148" s="32">
        <f t="shared" si="6"/>
        <v>3.4816666666666669</v>
      </c>
      <c r="G148" s="21" t="s">
        <v>64</v>
      </c>
      <c r="H148" s="21">
        <v>2.839</v>
      </c>
      <c r="I148" s="21" t="s">
        <v>64</v>
      </c>
      <c r="J148" s="21">
        <v>81.596999999999994</v>
      </c>
      <c r="K148" s="21">
        <v>4.641</v>
      </c>
      <c r="L148" s="21">
        <v>22.602</v>
      </c>
      <c r="M148" s="21">
        <v>10.445</v>
      </c>
      <c r="N148" s="21" t="s">
        <v>64</v>
      </c>
      <c r="O148" s="21" t="s">
        <v>64</v>
      </c>
    </row>
    <row r="149" spans="1:15" x14ac:dyDescent="0.25">
      <c r="A149" s="19" t="s">
        <v>15</v>
      </c>
      <c r="B149" s="19" t="s">
        <v>16</v>
      </c>
      <c r="C149" s="18" t="s">
        <v>85</v>
      </c>
      <c r="D149" s="19"/>
      <c r="E149" s="19" t="s">
        <v>18</v>
      </c>
      <c r="F149" s="32">
        <f t="shared" si="6"/>
        <v>3.375666666666667</v>
      </c>
      <c r="G149" s="21" t="s">
        <v>64</v>
      </c>
      <c r="H149" s="21">
        <v>2.8620000000000001</v>
      </c>
      <c r="I149" s="21" t="s">
        <v>64</v>
      </c>
      <c r="J149" s="21" t="s">
        <v>64</v>
      </c>
      <c r="K149" s="21">
        <v>194.87</v>
      </c>
      <c r="L149" s="21" t="s">
        <v>64</v>
      </c>
      <c r="M149" s="21">
        <v>0.115</v>
      </c>
      <c r="N149" s="21">
        <v>6.9390000000000001</v>
      </c>
      <c r="O149" s="21">
        <v>3.073</v>
      </c>
    </row>
    <row r="150" spans="1:15" x14ac:dyDescent="0.25">
      <c r="A150" s="19" t="s">
        <v>15</v>
      </c>
      <c r="B150" s="19" t="s">
        <v>16</v>
      </c>
      <c r="C150" s="18" t="s">
        <v>162</v>
      </c>
      <c r="D150" s="19"/>
      <c r="E150" s="19" t="s">
        <v>18</v>
      </c>
      <c r="F150" s="32">
        <f t="shared" si="6"/>
        <v>3.145</v>
      </c>
      <c r="G150" s="21" t="s">
        <v>64</v>
      </c>
      <c r="H150" s="21" t="s">
        <v>64</v>
      </c>
      <c r="I150" s="21">
        <v>3.4630000000000001</v>
      </c>
      <c r="J150" s="21" t="s">
        <v>64</v>
      </c>
      <c r="K150" s="21" t="s">
        <v>64</v>
      </c>
      <c r="L150" s="21" t="s">
        <v>64</v>
      </c>
      <c r="M150" s="21" t="s">
        <v>64</v>
      </c>
      <c r="N150" s="21" t="s">
        <v>64</v>
      </c>
      <c r="O150" s="21">
        <v>9.4350000000000005</v>
      </c>
    </row>
    <row r="151" spans="1:15" x14ac:dyDescent="0.25">
      <c r="A151" s="19" t="s">
        <v>15</v>
      </c>
      <c r="B151" s="19" t="s">
        <v>16</v>
      </c>
      <c r="C151" s="18" t="s">
        <v>114</v>
      </c>
      <c r="D151" s="19"/>
      <c r="E151" s="19" t="s">
        <v>18</v>
      </c>
      <c r="F151" s="32">
        <f t="shared" si="6"/>
        <v>2.9126666666666665</v>
      </c>
      <c r="G151" s="21" t="s">
        <v>64</v>
      </c>
      <c r="H151" s="21" t="s">
        <v>64</v>
      </c>
      <c r="I151" s="21" t="s">
        <v>64</v>
      </c>
      <c r="J151" s="21" t="s">
        <v>64</v>
      </c>
      <c r="K151" s="21" t="s">
        <v>64</v>
      </c>
      <c r="L151" s="21">
        <v>31.241</v>
      </c>
      <c r="M151" s="21">
        <v>1.73</v>
      </c>
      <c r="N151" s="21">
        <v>0.95599999999999996</v>
      </c>
      <c r="O151" s="21">
        <v>6.0519999999999996</v>
      </c>
    </row>
    <row r="152" spans="1:15" x14ac:dyDescent="0.25">
      <c r="A152" s="19" t="s">
        <v>15</v>
      </c>
      <c r="B152" s="19" t="s">
        <v>16</v>
      </c>
      <c r="C152" s="18" t="s">
        <v>115</v>
      </c>
      <c r="D152" s="19"/>
      <c r="E152" s="19" t="s">
        <v>18</v>
      </c>
      <c r="F152" s="32">
        <f t="shared" si="6"/>
        <v>2.1743333333333332</v>
      </c>
      <c r="G152" s="21">
        <v>1.048</v>
      </c>
      <c r="H152" s="21">
        <v>15.936</v>
      </c>
      <c r="I152" s="21" t="s">
        <v>64</v>
      </c>
      <c r="J152" s="21">
        <v>2.1480000000000001</v>
      </c>
      <c r="K152" s="21" t="s">
        <v>64</v>
      </c>
      <c r="L152" s="21" t="s">
        <v>64</v>
      </c>
      <c r="M152" s="21">
        <v>5.5069999999999997</v>
      </c>
      <c r="N152" s="21">
        <v>0.27800000000000002</v>
      </c>
      <c r="O152" s="21">
        <v>0.73799999999999999</v>
      </c>
    </row>
    <row r="153" spans="1:15" x14ac:dyDescent="0.25">
      <c r="A153" s="19" t="s">
        <v>15</v>
      </c>
      <c r="B153" s="19" t="s">
        <v>16</v>
      </c>
      <c r="C153" s="18" t="s">
        <v>164</v>
      </c>
      <c r="D153" s="19"/>
      <c r="E153" s="19" t="s">
        <v>18</v>
      </c>
      <c r="F153" s="32">
        <f t="shared" si="6"/>
        <v>1.7433333333333334</v>
      </c>
      <c r="G153" s="21" t="s">
        <v>64</v>
      </c>
      <c r="H153" s="21" t="s">
        <v>64</v>
      </c>
      <c r="I153" s="21" t="s">
        <v>64</v>
      </c>
      <c r="J153" s="21">
        <v>2.21</v>
      </c>
      <c r="K153" s="21" t="s">
        <v>64</v>
      </c>
      <c r="L153" s="21" t="s">
        <v>64</v>
      </c>
      <c r="M153" s="21" t="s">
        <v>64</v>
      </c>
      <c r="N153" s="21" t="s">
        <v>64</v>
      </c>
      <c r="O153" s="21">
        <v>5.23</v>
      </c>
    </row>
    <row r="154" spans="1:15" x14ac:dyDescent="0.25">
      <c r="A154" s="19" t="s">
        <v>15</v>
      </c>
      <c r="B154" s="19" t="s">
        <v>16</v>
      </c>
      <c r="C154" s="18" t="s">
        <v>177</v>
      </c>
      <c r="D154" s="19"/>
      <c r="E154" s="19" t="s">
        <v>18</v>
      </c>
      <c r="F154" s="32">
        <f t="shared" si="6"/>
        <v>1.7273333333333334</v>
      </c>
      <c r="G154" s="21" t="s">
        <v>64</v>
      </c>
      <c r="H154" s="21" t="s">
        <v>64</v>
      </c>
      <c r="I154" s="21" t="s">
        <v>64</v>
      </c>
      <c r="J154" s="21" t="s">
        <v>64</v>
      </c>
      <c r="K154" s="21">
        <v>0.433</v>
      </c>
      <c r="L154" s="21" t="s">
        <v>64</v>
      </c>
      <c r="M154" s="21" t="s">
        <v>64</v>
      </c>
      <c r="N154" s="21">
        <v>5.1820000000000004</v>
      </c>
      <c r="O154" s="21" t="s">
        <v>64</v>
      </c>
    </row>
    <row r="155" spans="1:15" x14ac:dyDescent="0.25">
      <c r="A155" s="19" t="s">
        <v>15</v>
      </c>
      <c r="B155" s="19" t="s">
        <v>16</v>
      </c>
      <c r="C155" s="18" t="s">
        <v>139</v>
      </c>
      <c r="D155" s="19"/>
      <c r="E155" s="19" t="s">
        <v>18</v>
      </c>
      <c r="F155" s="32">
        <f t="shared" si="6"/>
        <v>1.4173333333333333</v>
      </c>
      <c r="G155" s="21" t="s">
        <v>64</v>
      </c>
      <c r="H155" s="21" t="s">
        <v>64</v>
      </c>
      <c r="I155" s="21" t="s">
        <v>64</v>
      </c>
      <c r="J155" s="21" t="s">
        <v>64</v>
      </c>
      <c r="K155" s="21" t="s">
        <v>64</v>
      </c>
      <c r="L155" s="21" t="s">
        <v>64</v>
      </c>
      <c r="M155" s="21" t="s">
        <v>64</v>
      </c>
      <c r="N155" s="21">
        <v>4.2519999999999998</v>
      </c>
      <c r="O155" s="21" t="s">
        <v>64</v>
      </c>
    </row>
    <row r="156" spans="1:15" x14ac:dyDescent="0.25">
      <c r="A156" s="19" t="s">
        <v>15</v>
      </c>
      <c r="B156" s="19" t="s">
        <v>16</v>
      </c>
      <c r="C156" s="18" t="s">
        <v>141</v>
      </c>
      <c r="D156" s="19"/>
      <c r="E156" s="19" t="s">
        <v>18</v>
      </c>
      <c r="F156" s="32">
        <f t="shared" si="6"/>
        <v>1.2470000000000001</v>
      </c>
      <c r="G156" s="21" t="s">
        <v>64</v>
      </c>
      <c r="H156" s="21">
        <v>0.68899999999999995</v>
      </c>
      <c r="I156" s="21" t="s">
        <v>64</v>
      </c>
      <c r="J156" s="21">
        <v>2.1539999999999999</v>
      </c>
      <c r="K156" s="21">
        <v>10.364000000000001</v>
      </c>
      <c r="L156" s="21">
        <v>0.46600000000000003</v>
      </c>
      <c r="M156" s="21" t="s">
        <v>64</v>
      </c>
      <c r="N156" s="21" t="s">
        <v>64</v>
      </c>
      <c r="O156" s="21">
        <v>3.7410000000000001</v>
      </c>
    </row>
    <row r="157" spans="1:15" x14ac:dyDescent="0.25">
      <c r="A157" s="19" t="s">
        <v>15</v>
      </c>
      <c r="B157" s="19" t="s">
        <v>16</v>
      </c>
      <c r="C157" s="18" t="s">
        <v>113</v>
      </c>
      <c r="D157" s="19"/>
      <c r="E157" s="19" t="s">
        <v>18</v>
      </c>
      <c r="F157" s="32">
        <f t="shared" si="6"/>
        <v>0.91666666666666663</v>
      </c>
      <c r="G157" s="21" t="s">
        <v>64</v>
      </c>
      <c r="H157" s="21">
        <v>8.7919999999999998</v>
      </c>
      <c r="I157" s="21" t="s">
        <v>64</v>
      </c>
      <c r="J157" s="21" t="s">
        <v>64</v>
      </c>
      <c r="K157" s="21">
        <v>3.8820000000000001</v>
      </c>
      <c r="L157" s="21" t="s">
        <v>64</v>
      </c>
      <c r="M157" s="21">
        <v>0.218</v>
      </c>
      <c r="N157" s="21">
        <v>2.532</v>
      </c>
      <c r="O157" s="21" t="s">
        <v>64</v>
      </c>
    </row>
    <row r="158" spans="1:15" x14ac:dyDescent="0.25">
      <c r="A158" s="19" t="s">
        <v>15</v>
      </c>
      <c r="B158" s="19" t="s">
        <v>16</v>
      </c>
      <c r="C158" s="18" t="s">
        <v>149</v>
      </c>
      <c r="D158" s="19"/>
      <c r="E158" s="19" t="s">
        <v>18</v>
      </c>
      <c r="F158" s="32">
        <f t="shared" si="6"/>
        <v>0.80600000000000005</v>
      </c>
      <c r="G158" s="21">
        <v>12.208</v>
      </c>
      <c r="H158" s="21">
        <v>47.787999999999997</v>
      </c>
      <c r="I158" s="21" t="s">
        <v>64</v>
      </c>
      <c r="J158" s="21">
        <v>262.11399999999998</v>
      </c>
      <c r="K158" s="21" t="s">
        <v>64</v>
      </c>
      <c r="L158" s="21" t="s">
        <v>64</v>
      </c>
      <c r="M158" s="21" t="s">
        <v>64</v>
      </c>
      <c r="N158" s="21">
        <v>2.4180000000000001</v>
      </c>
      <c r="O158" s="21" t="s">
        <v>64</v>
      </c>
    </row>
    <row r="159" spans="1:15" x14ac:dyDescent="0.25">
      <c r="A159" s="19" t="s">
        <v>15</v>
      </c>
      <c r="B159" s="19" t="s">
        <v>16</v>
      </c>
      <c r="C159" s="18" t="s">
        <v>56</v>
      </c>
      <c r="D159" s="19"/>
      <c r="E159" s="19" t="s">
        <v>18</v>
      </c>
      <c r="F159" s="32">
        <f t="shared" si="6"/>
        <v>0.67899999999999994</v>
      </c>
      <c r="G159" s="21" t="s">
        <v>64</v>
      </c>
      <c r="H159" s="21">
        <v>1.7689999999999999</v>
      </c>
      <c r="I159" s="21">
        <v>1.9970000000000001</v>
      </c>
      <c r="J159" s="21" t="s">
        <v>64</v>
      </c>
      <c r="K159" s="21" t="s">
        <v>64</v>
      </c>
      <c r="L159" s="21" t="s">
        <v>64</v>
      </c>
      <c r="M159" s="21" t="s">
        <v>64</v>
      </c>
      <c r="N159" s="21">
        <v>2.0369999999999999</v>
      </c>
      <c r="O159" s="21" t="s">
        <v>64</v>
      </c>
    </row>
    <row r="160" spans="1:15" x14ac:dyDescent="0.25">
      <c r="A160" s="19" t="s">
        <v>15</v>
      </c>
      <c r="B160" s="19" t="s">
        <v>16</v>
      </c>
      <c r="C160" s="18" t="s">
        <v>180</v>
      </c>
      <c r="D160" s="19"/>
      <c r="E160" s="19" t="s">
        <v>18</v>
      </c>
      <c r="F160" s="32">
        <f t="shared" si="6"/>
        <v>0.59533333333333338</v>
      </c>
      <c r="G160" s="21" t="s">
        <v>64</v>
      </c>
      <c r="H160" s="21" t="s">
        <v>64</v>
      </c>
      <c r="I160" s="21">
        <v>0.503</v>
      </c>
      <c r="J160" s="21">
        <v>1.8919999999999999</v>
      </c>
      <c r="K160" s="21">
        <v>0.27900000000000003</v>
      </c>
      <c r="L160" s="21" t="s">
        <v>64</v>
      </c>
      <c r="M160" s="21">
        <v>0.112</v>
      </c>
      <c r="N160" s="21" t="s">
        <v>64</v>
      </c>
      <c r="O160" s="21">
        <v>1.6739999999999999</v>
      </c>
    </row>
    <row r="161" spans="1:15" x14ac:dyDescent="0.25">
      <c r="A161" s="19" t="s">
        <v>15</v>
      </c>
      <c r="B161" s="19" t="s">
        <v>16</v>
      </c>
      <c r="C161" s="18" t="s">
        <v>123</v>
      </c>
      <c r="D161" s="19"/>
      <c r="E161" s="19" t="s">
        <v>18</v>
      </c>
      <c r="F161" s="32">
        <f t="shared" si="6"/>
        <v>0.56899999999999995</v>
      </c>
      <c r="G161" s="21" t="s">
        <v>64</v>
      </c>
      <c r="H161" s="21" t="s">
        <v>64</v>
      </c>
      <c r="I161" s="21">
        <v>0.45200000000000001</v>
      </c>
      <c r="J161" s="21">
        <v>0.28799999999999998</v>
      </c>
      <c r="K161" s="21">
        <v>1.38</v>
      </c>
      <c r="L161" s="21" t="s">
        <v>64</v>
      </c>
      <c r="M161" s="21">
        <v>0.72099999999999997</v>
      </c>
      <c r="N161" s="21">
        <v>0.37</v>
      </c>
      <c r="O161" s="21">
        <v>0.61599999999999999</v>
      </c>
    </row>
    <row r="162" spans="1:15" x14ac:dyDescent="0.25">
      <c r="A162" s="19" t="s">
        <v>15</v>
      </c>
      <c r="B162" s="19" t="s">
        <v>16</v>
      </c>
      <c r="C162" s="18" t="s">
        <v>173</v>
      </c>
      <c r="D162" s="19"/>
      <c r="E162" s="19" t="s">
        <v>18</v>
      </c>
      <c r="F162" s="32">
        <f t="shared" si="6"/>
        <v>0.5036666666666666</v>
      </c>
      <c r="G162" s="21" t="s">
        <v>64</v>
      </c>
      <c r="H162" s="21" t="s">
        <v>64</v>
      </c>
      <c r="I162" s="21">
        <v>1.4970000000000001</v>
      </c>
      <c r="J162" s="21" t="s">
        <v>64</v>
      </c>
      <c r="K162" s="21" t="s">
        <v>64</v>
      </c>
      <c r="L162" s="21" t="s">
        <v>64</v>
      </c>
      <c r="M162" s="21" t="s">
        <v>64</v>
      </c>
      <c r="N162" s="21">
        <v>1.5109999999999999</v>
      </c>
      <c r="O162" s="21" t="s">
        <v>64</v>
      </c>
    </row>
    <row r="163" spans="1:15" x14ac:dyDescent="0.25">
      <c r="A163" s="19" t="s">
        <v>15</v>
      </c>
      <c r="B163" s="19" t="s">
        <v>16</v>
      </c>
      <c r="C163" s="18" t="s">
        <v>192</v>
      </c>
      <c r="D163" s="19"/>
      <c r="E163" s="19" t="s">
        <v>18</v>
      </c>
      <c r="F163" s="32">
        <f t="shared" si="6"/>
        <v>0.34600000000000003</v>
      </c>
      <c r="G163" s="21" t="s">
        <v>64</v>
      </c>
      <c r="H163" s="21" t="s">
        <v>64</v>
      </c>
      <c r="I163" s="21" t="s">
        <v>64</v>
      </c>
      <c r="J163" s="21" t="s">
        <v>64</v>
      </c>
      <c r="K163" s="21" t="s">
        <v>64</v>
      </c>
      <c r="L163" s="21" t="s">
        <v>64</v>
      </c>
      <c r="M163" s="21" t="s">
        <v>64</v>
      </c>
      <c r="N163" s="21">
        <v>0.81200000000000006</v>
      </c>
      <c r="O163" s="21">
        <v>0.22600000000000001</v>
      </c>
    </row>
    <row r="164" spans="1:15" x14ac:dyDescent="0.25">
      <c r="A164" s="19" t="s">
        <v>15</v>
      </c>
      <c r="B164" s="19" t="s">
        <v>16</v>
      </c>
      <c r="C164" s="18" t="s">
        <v>138</v>
      </c>
      <c r="D164" s="19"/>
      <c r="E164" s="19" t="s">
        <v>18</v>
      </c>
      <c r="F164" s="32">
        <f t="shared" si="6"/>
        <v>0.20666666666666667</v>
      </c>
      <c r="G164" s="21">
        <v>10.114000000000001</v>
      </c>
      <c r="H164" s="21">
        <v>12.673999999999999</v>
      </c>
      <c r="I164" s="21">
        <v>247.86199999999999</v>
      </c>
      <c r="J164" s="21">
        <v>365.572</v>
      </c>
      <c r="K164" s="21">
        <v>298.41000000000003</v>
      </c>
      <c r="L164" s="21" t="s">
        <v>64</v>
      </c>
      <c r="M164" s="21">
        <v>0.51700000000000002</v>
      </c>
      <c r="N164" s="21" t="s">
        <v>64</v>
      </c>
      <c r="O164" s="21">
        <v>0.10299999999999999</v>
      </c>
    </row>
    <row r="165" spans="1:15" x14ac:dyDescent="0.25">
      <c r="A165" s="19" t="s">
        <v>15</v>
      </c>
      <c r="B165" s="19" t="s">
        <v>16</v>
      </c>
      <c r="C165" s="18" t="s">
        <v>211</v>
      </c>
      <c r="D165" s="19"/>
      <c r="E165" s="19" t="s">
        <v>18</v>
      </c>
      <c r="F165" s="32">
        <f t="shared" si="6"/>
        <v>0.14633333333333334</v>
      </c>
      <c r="G165" s="21" t="s">
        <v>64</v>
      </c>
      <c r="H165" s="21" t="s">
        <v>64</v>
      </c>
      <c r="I165" s="21" t="s">
        <v>64</v>
      </c>
      <c r="J165" s="21" t="s">
        <v>64</v>
      </c>
      <c r="K165" s="21" t="s">
        <v>64</v>
      </c>
      <c r="L165" s="21" t="s">
        <v>64</v>
      </c>
      <c r="M165" s="21" t="s">
        <v>64</v>
      </c>
      <c r="N165" s="21" t="s">
        <v>64</v>
      </c>
      <c r="O165" s="21">
        <v>0.439</v>
      </c>
    </row>
    <row r="166" spans="1:15" x14ac:dyDescent="0.25">
      <c r="A166" s="19" t="s">
        <v>15</v>
      </c>
      <c r="B166" s="19" t="s">
        <v>16</v>
      </c>
      <c r="C166" s="18" t="s">
        <v>42</v>
      </c>
      <c r="D166" s="19"/>
      <c r="E166" s="19" t="s">
        <v>18</v>
      </c>
      <c r="F166" s="32">
        <f t="shared" si="6"/>
        <v>9.3333333333333338E-2</v>
      </c>
      <c r="G166" s="21" t="s">
        <v>64</v>
      </c>
      <c r="H166" s="21" t="s">
        <v>64</v>
      </c>
      <c r="I166" s="21" t="s">
        <v>64</v>
      </c>
      <c r="J166" s="21" t="s">
        <v>64</v>
      </c>
      <c r="K166" s="21" t="s">
        <v>64</v>
      </c>
      <c r="L166" s="21">
        <v>40.450000000000003</v>
      </c>
      <c r="M166" s="21" t="s">
        <v>64</v>
      </c>
      <c r="N166" s="21">
        <v>0.28000000000000003</v>
      </c>
      <c r="O166" s="21" t="s">
        <v>64</v>
      </c>
    </row>
    <row r="167" spans="1:15" x14ac:dyDescent="0.25">
      <c r="A167" s="19" t="s">
        <v>15</v>
      </c>
      <c r="B167" s="19" t="s">
        <v>16</v>
      </c>
      <c r="C167" s="18" t="s">
        <v>212</v>
      </c>
      <c r="D167" s="19"/>
      <c r="E167" s="19" t="s">
        <v>18</v>
      </c>
      <c r="F167" s="32">
        <f t="shared" si="6"/>
        <v>5.8333333333333327E-2</v>
      </c>
      <c r="G167" s="21">
        <v>0.66</v>
      </c>
      <c r="H167" s="21" t="s">
        <v>64</v>
      </c>
      <c r="I167" s="21" t="s">
        <v>64</v>
      </c>
      <c r="J167" s="21" t="s">
        <v>64</v>
      </c>
      <c r="K167" s="21" t="s">
        <v>64</v>
      </c>
      <c r="L167" s="21" t="s">
        <v>64</v>
      </c>
      <c r="M167" s="21">
        <v>0.17499999999999999</v>
      </c>
      <c r="N167" s="21" t="s">
        <v>64</v>
      </c>
      <c r="O167" s="21" t="s">
        <v>64</v>
      </c>
    </row>
    <row r="168" spans="1:15" x14ac:dyDescent="0.25">
      <c r="A168" s="19" t="s">
        <v>15</v>
      </c>
      <c r="B168" s="19" t="s">
        <v>16</v>
      </c>
      <c r="C168" s="18" t="s">
        <v>197</v>
      </c>
      <c r="D168" s="19"/>
      <c r="E168" s="19" t="s">
        <v>18</v>
      </c>
      <c r="F168" s="32">
        <f t="shared" si="6"/>
        <v>1.8333333333333333E-2</v>
      </c>
      <c r="G168" s="21" t="s">
        <v>64</v>
      </c>
      <c r="H168" s="21" t="s">
        <v>64</v>
      </c>
      <c r="I168" s="21">
        <v>5.2999999999999999E-2</v>
      </c>
      <c r="J168" s="21" t="s">
        <v>64</v>
      </c>
      <c r="K168" s="21" t="s">
        <v>64</v>
      </c>
      <c r="L168" s="21" t="s">
        <v>64</v>
      </c>
      <c r="M168" s="21">
        <v>5.5E-2</v>
      </c>
      <c r="N168" s="21" t="s">
        <v>64</v>
      </c>
      <c r="O168" s="21" t="s">
        <v>64</v>
      </c>
    </row>
    <row r="169" spans="1:15" x14ac:dyDescent="0.25">
      <c r="A169" s="19" t="s">
        <v>15</v>
      </c>
      <c r="B169" s="19" t="s">
        <v>16</v>
      </c>
      <c r="C169" s="18" t="s">
        <v>194</v>
      </c>
      <c r="D169" s="19"/>
      <c r="E169" s="19" t="s">
        <v>18</v>
      </c>
      <c r="F169" s="32">
        <f t="shared" si="6"/>
        <v>0</v>
      </c>
      <c r="G169" s="21" t="s">
        <v>64</v>
      </c>
      <c r="H169" s="21">
        <v>2.8260000000000001</v>
      </c>
      <c r="I169" s="21" t="s">
        <v>64</v>
      </c>
      <c r="J169" s="21">
        <v>0.16300000000000001</v>
      </c>
      <c r="K169" s="21" t="s">
        <v>64</v>
      </c>
      <c r="L169" s="21" t="s">
        <v>64</v>
      </c>
      <c r="M169" s="21" t="s">
        <v>64</v>
      </c>
      <c r="N169" s="21" t="s">
        <v>64</v>
      </c>
      <c r="O169" s="21" t="s">
        <v>64</v>
      </c>
    </row>
    <row r="170" spans="1:15" x14ac:dyDescent="0.25">
      <c r="A170" s="19" t="s">
        <v>15</v>
      </c>
      <c r="B170" s="19" t="s">
        <v>16</v>
      </c>
      <c r="C170" s="18" t="s">
        <v>195</v>
      </c>
      <c r="D170" s="19"/>
      <c r="E170" s="19" t="s">
        <v>18</v>
      </c>
      <c r="F170" s="32">
        <f t="shared" si="6"/>
        <v>0</v>
      </c>
      <c r="G170" s="21" t="s">
        <v>64</v>
      </c>
      <c r="H170" s="21">
        <v>3.532</v>
      </c>
      <c r="I170" s="21" t="s">
        <v>64</v>
      </c>
      <c r="J170" s="21">
        <v>0.13300000000000001</v>
      </c>
      <c r="K170" s="21" t="s">
        <v>64</v>
      </c>
      <c r="L170" s="21" t="s">
        <v>64</v>
      </c>
      <c r="M170" s="21" t="s">
        <v>64</v>
      </c>
      <c r="N170" s="21" t="s">
        <v>64</v>
      </c>
      <c r="O170" s="21" t="s">
        <v>64</v>
      </c>
    </row>
    <row r="171" spans="1:15" x14ac:dyDescent="0.25">
      <c r="A171" s="19" t="s">
        <v>15</v>
      </c>
      <c r="B171" s="19" t="s">
        <v>16</v>
      </c>
      <c r="C171" s="18" t="s">
        <v>196</v>
      </c>
      <c r="D171" s="19"/>
      <c r="E171" s="19" t="s">
        <v>18</v>
      </c>
      <c r="F171" s="32">
        <f t="shared" si="6"/>
        <v>0</v>
      </c>
      <c r="G171" s="21" t="s">
        <v>64</v>
      </c>
      <c r="H171" s="21">
        <v>0.89500000000000002</v>
      </c>
      <c r="I171" s="21">
        <v>5.319</v>
      </c>
      <c r="J171" s="21">
        <v>13.762</v>
      </c>
      <c r="K171" s="21" t="s">
        <v>64</v>
      </c>
      <c r="L171" s="21" t="s">
        <v>64</v>
      </c>
      <c r="M171" s="21" t="s">
        <v>64</v>
      </c>
      <c r="N171" s="21" t="s">
        <v>64</v>
      </c>
      <c r="O171" s="21" t="s">
        <v>64</v>
      </c>
    </row>
    <row r="172" spans="1:15" x14ac:dyDescent="0.25">
      <c r="A172" s="19" t="s">
        <v>15</v>
      </c>
      <c r="B172" s="19" t="s">
        <v>16</v>
      </c>
      <c r="C172" s="18" t="s">
        <v>158</v>
      </c>
      <c r="D172" s="19"/>
      <c r="E172" s="19" t="s">
        <v>18</v>
      </c>
      <c r="F172" s="32">
        <f t="shared" si="6"/>
        <v>0</v>
      </c>
      <c r="G172" s="21">
        <v>947.13599999999997</v>
      </c>
      <c r="H172" s="21">
        <v>306.98599999999999</v>
      </c>
      <c r="I172" s="21">
        <v>797.95299999999997</v>
      </c>
      <c r="J172" s="21">
        <v>376.39499999999998</v>
      </c>
      <c r="K172" s="21">
        <v>2025.35</v>
      </c>
      <c r="L172" s="21">
        <v>280.64999999999998</v>
      </c>
      <c r="M172" s="21" t="s">
        <v>64</v>
      </c>
      <c r="N172" s="21" t="s">
        <v>64</v>
      </c>
      <c r="O172" s="21" t="s">
        <v>64</v>
      </c>
    </row>
    <row r="173" spans="1:15" x14ac:dyDescent="0.25">
      <c r="A173" s="19" t="s">
        <v>15</v>
      </c>
      <c r="B173" s="19" t="s">
        <v>16</v>
      </c>
      <c r="C173" s="18" t="s">
        <v>152</v>
      </c>
      <c r="D173" s="19"/>
      <c r="E173" s="19" t="s">
        <v>18</v>
      </c>
      <c r="F173" s="32">
        <f t="shared" si="6"/>
        <v>0</v>
      </c>
      <c r="G173" s="21" t="s">
        <v>64</v>
      </c>
      <c r="H173" s="21" t="s">
        <v>64</v>
      </c>
      <c r="I173" s="21">
        <v>0.7</v>
      </c>
      <c r="J173" s="21" t="s">
        <v>64</v>
      </c>
      <c r="K173" s="21" t="s">
        <v>64</v>
      </c>
      <c r="L173" s="21" t="s">
        <v>64</v>
      </c>
      <c r="M173" s="21" t="s">
        <v>64</v>
      </c>
      <c r="N173" s="21" t="s">
        <v>64</v>
      </c>
      <c r="O173" s="21" t="s">
        <v>64</v>
      </c>
    </row>
    <row r="174" spans="1:15" x14ac:dyDescent="0.25">
      <c r="A174" s="19" t="s">
        <v>15</v>
      </c>
      <c r="B174" s="19" t="s">
        <v>16</v>
      </c>
      <c r="C174" s="18" t="s">
        <v>182</v>
      </c>
      <c r="D174" s="19"/>
      <c r="E174" s="19" t="s">
        <v>18</v>
      </c>
      <c r="F174" s="32">
        <f t="shared" si="6"/>
        <v>0</v>
      </c>
      <c r="G174" s="21" t="s">
        <v>64</v>
      </c>
      <c r="H174" s="21" t="s">
        <v>64</v>
      </c>
      <c r="I174" s="21" t="s">
        <v>64</v>
      </c>
      <c r="J174" s="21">
        <v>10.978</v>
      </c>
      <c r="K174" s="21" t="s">
        <v>64</v>
      </c>
      <c r="L174" s="21" t="s">
        <v>64</v>
      </c>
      <c r="M174" s="21" t="s">
        <v>64</v>
      </c>
      <c r="N174" s="21" t="s">
        <v>64</v>
      </c>
      <c r="O174" s="21" t="s">
        <v>64</v>
      </c>
    </row>
    <row r="175" spans="1:15" x14ac:dyDescent="0.25">
      <c r="A175" s="19" t="s">
        <v>15</v>
      </c>
      <c r="B175" s="19" t="s">
        <v>16</v>
      </c>
      <c r="C175" s="18" t="s">
        <v>172</v>
      </c>
      <c r="D175" s="19"/>
      <c r="E175" s="19" t="s">
        <v>18</v>
      </c>
      <c r="F175" s="32">
        <f t="shared" si="6"/>
        <v>0</v>
      </c>
      <c r="G175" s="21" t="s">
        <v>64</v>
      </c>
      <c r="H175" s="21">
        <v>0.19600000000000001</v>
      </c>
      <c r="I175" s="21">
        <v>1.038</v>
      </c>
      <c r="J175" s="21" t="s">
        <v>64</v>
      </c>
      <c r="K175" s="21" t="s">
        <v>64</v>
      </c>
      <c r="L175" s="21" t="s">
        <v>64</v>
      </c>
      <c r="M175" s="21" t="s">
        <v>64</v>
      </c>
      <c r="N175" s="21" t="s">
        <v>64</v>
      </c>
      <c r="O175" s="21" t="s">
        <v>64</v>
      </c>
    </row>
    <row r="176" spans="1:15" x14ac:dyDescent="0.25">
      <c r="A176" s="19" t="s">
        <v>15</v>
      </c>
      <c r="B176" s="19" t="s">
        <v>16</v>
      </c>
      <c r="C176" s="18" t="s">
        <v>176</v>
      </c>
      <c r="D176" s="19"/>
      <c r="E176" s="19" t="s">
        <v>18</v>
      </c>
      <c r="F176" s="32">
        <f t="shared" si="6"/>
        <v>0</v>
      </c>
      <c r="G176" s="21" t="s">
        <v>64</v>
      </c>
      <c r="H176" s="21" t="s">
        <v>64</v>
      </c>
      <c r="I176" s="21" t="s">
        <v>64</v>
      </c>
      <c r="J176" s="21">
        <v>5.2409999999999997</v>
      </c>
      <c r="K176" s="21" t="s">
        <v>64</v>
      </c>
      <c r="L176" s="21" t="s">
        <v>64</v>
      </c>
      <c r="M176" s="21" t="s">
        <v>64</v>
      </c>
      <c r="N176" s="21" t="s">
        <v>64</v>
      </c>
      <c r="O176" s="21" t="s">
        <v>64</v>
      </c>
    </row>
    <row r="177" spans="1:15" x14ac:dyDescent="0.25">
      <c r="A177" s="19" t="s">
        <v>15</v>
      </c>
      <c r="B177" s="19" t="s">
        <v>16</v>
      </c>
      <c r="C177" s="18" t="s">
        <v>150</v>
      </c>
      <c r="D177" s="19"/>
      <c r="E177" s="19" t="s">
        <v>18</v>
      </c>
      <c r="F177" s="32">
        <f t="shared" si="6"/>
        <v>0</v>
      </c>
      <c r="G177" s="21" t="s">
        <v>64</v>
      </c>
      <c r="H177" s="21" t="s">
        <v>64</v>
      </c>
      <c r="I177" s="21" t="s">
        <v>64</v>
      </c>
      <c r="J177" s="21" t="s">
        <v>64</v>
      </c>
      <c r="K177" s="21">
        <v>1282.971</v>
      </c>
      <c r="L177" s="21">
        <v>2.6640000000000001</v>
      </c>
      <c r="M177" s="21" t="s">
        <v>64</v>
      </c>
      <c r="N177" s="21" t="s">
        <v>64</v>
      </c>
      <c r="O177" s="21" t="s">
        <v>64</v>
      </c>
    </row>
    <row r="178" spans="1:15" x14ac:dyDescent="0.25">
      <c r="A178" s="19" t="s">
        <v>15</v>
      </c>
      <c r="B178" s="19" t="s">
        <v>16</v>
      </c>
      <c r="C178" s="18" t="s">
        <v>193</v>
      </c>
      <c r="D178" s="19"/>
      <c r="E178" s="19" t="s">
        <v>18</v>
      </c>
      <c r="F178" s="32">
        <f t="shared" si="6"/>
        <v>0</v>
      </c>
      <c r="G178" s="21" t="s">
        <v>64</v>
      </c>
      <c r="H178" s="21">
        <v>1.2170000000000001</v>
      </c>
      <c r="I178" s="21">
        <v>6.43</v>
      </c>
      <c r="J178" s="21" t="s">
        <v>64</v>
      </c>
      <c r="K178" s="21" t="s">
        <v>64</v>
      </c>
      <c r="L178" s="21" t="s">
        <v>64</v>
      </c>
      <c r="M178" s="21" t="s">
        <v>64</v>
      </c>
      <c r="N178" s="21" t="s">
        <v>64</v>
      </c>
      <c r="O178" s="21" t="s">
        <v>64</v>
      </c>
    </row>
    <row r="179" spans="1:15" x14ac:dyDescent="0.25">
      <c r="A179" s="19" t="s">
        <v>15</v>
      </c>
      <c r="B179" s="19" t="s">
        <v>16</v>
      </c>
      <c r="C179" s="18" t="s">
        <v>188</v>
      </c>
      <c r="D179" s="19"/>
      <c r="E179" s="19" t="s">
        <v>18</v>
      </c>
      <c r="F179" s="32">
        <f t="shared" si="6"/>
        <v>0</v>
      </c>
      <c r="G179" s="21" t="s">
        <v>64</v>
      </c>
      <c r="H179" s="21" t="s">
        <v>64</v>
      </c>
      <c r="I179" s="21" t="s">
        <v>64</v>
      </c>
      <c r="J179" s="21" t="s">
        <v>64</v>
      </c>
      <c r="K179" s="21">
        <v>27.358000000000001</v>
      </c>
      <c r="L179" s="21" t="s">
        <v>64</v>
      </c>
      <c r="M179" s="21" t="s">
        <v>64</v>
      </c>
      <c r="N179" s="21" t="s">
        <v>64</v>
      </c>
      <c r="O179" s="21" t="s">
        <v>64</v>
      </c>
    </row>
    <row r="180" spans="1:15" x14ac:dyDescent="0.25">
      <c r="A180" s="19" t="s">
        <v>15</v>
      </c>
      <c r="B180" s="19" t="s">
        <v>16</v>
      </c>
      <c r="C180" s="18" t="s">
        <v>105</v>
      </c>
      <c r="D180" s="19"/>
      <c r="E180" s="19" t="s">
        <v>18</v>
      </c>
      <c r="F180" s="32">
        <f t="shared" si="6"/>
        <v>0</v>
      </c>
      <c r="G180" s="21">
        <v>9.6549999999999994</v>
      </c>
      <c r="H180" s="21">
        <v>4.4999999999999998E-2</v>
      </c>
      <c r="I180" s="21">
        <v>12.778</v>
      </c>
      <c r="J180" s="21" t="s">
        <v>64</v>
      </c>
      <c r="K180" s="21" t="s">
        <v>64</v>
      </c>
      <c r="L180" s="21" t="s">
        <v>64</v>
      </c>
      <c r="M180" s="21" t="s">
        <v>64</v>
      </c>
      <c r="N180" s="21" t="s">
        <v>64</v>
      </c>
      <c r="O180" s="21" t="s">
        <v>64</v>
      </c>
    </row>
    <row r="181" spans="1:15" x14ac:dyDescent="0.25">
      <c r="A181" s="19" t="s">
        <v>15</v>
      </c>
      <c r="B181" s="19" t="s">
        <v>16</v>
      </c>
      <c r="C181" s="18" t="s">
        <v>127</v>
      </c>
      <c r="D181" s="19"/>
      <c r="E181" s="19" t="s">
        <v>18</v>
      </c>
      <c r="F181" s="32">
        <f t="shared" si="6"/>
        <v>0</v>
      </c>
      <c r="G181" s="21" t="s">
        <v>64</v>
      </c>
      <c r="H181" s="21" t="s">
        <v>64</v>
      </c>
      <c r="I181" s="21" t="s">
        <v>64</v>
      </c>
      <c r="J181" s="21" t="s">
        <v>64</v>
      </c>
      <c r="K181" s="21" t="s">
        <v>64</v>
      </c>
      <c r="L181" s="21">
        <v>4.68</v>
      </c>
      <c r="M181" s="21" t="s">
        <v>64</v>
      </c>
      <c r="N181" s="21" t="s">
        <v>64</v>
      </c>
      <c r="O181" s="21" t="s">
        <v>64</v>
      </c>
    </row>
    <row r="182" spans="1:15" x14ac:dyDescent="0.25">
      <c r="A182" s="19" t="s">
        <v>15</v>
      </c>
      <c r="B182" s="19" t="s">
        <v>16</v>
      </c>
      <c r="C182" s="18" t="s">
        <v>206</v>
      </c>
      <c r="D182" s="19"/>
      <c r="E182" s="19" t="s">
        <v>18</v>
      </c>
      <c r="F182" s="32">
        <f t="shared" si="6"/>
        <v>0</v>
      </c>
      <c r="G182" s="21" t="s">
        <v>64</v>
      </c>
      <c r="H182" s="21" t="s">
        <v>64</v>
      </c>
      <c r="I182" s="21">
        <v>9.1999999999999998E-2</v>
      </c>
      <c r="J182" s="21" t="s">
        <v>64</v>
      </c>
      <c r="K182" s="21" t="s">
        <v>64</v>
      </c>
      <c r="L182" s="21" t="s">
        <v>64</v>
      </c>
      <c r="M182" s="21" t="s">
        <v>64</v>
      </c>
      <c r="N182" s="21" t="s">
        <v>64</v>
      </c>
      <c r="O182" s="21" t="s">
        <v>64</v>
      </c>
    </row>
    <row r="183" spans="1:15" x14ac:dyDescent="0.25">
      <c r="A183" s="19" t="s">
        <v>15</v>
      </c>
      <c r="B183" s="19" t="s">
        <v>16</v>
      </c>
      <c r="C183" s="18" t="s">
        <v>155</v>
      </c>
      <c r="D183" s="19"/>
      <c r="E183" s="19" t="s">
        <v>18</v>
      </c>
      <c r="F183" s="32">
        <f t="shared" si="6"/>
        <v>0</v>
      </c>
      <c r="G183" s="21" t="s">
        <v>64</v>
      </c>
      <c r="H183" s="21" t="s">
        <v>64</v>
      </c>
      <c r="I183" s="21">
        <v>0.747</v>
      </c>
      <c r="J183" s="21" t="s">
        <v>64</v>
      </c>
      <c r="K183" s="21">
        <v>0.45500000000000002</v>
      </c>
      <c r="L183" s="21">
        <v>15.714</v>
      </c>
      <c r="M183" s="21" t="s">
        <v>64</v>
      </c>
      <c r="N183" s="21" t="s">
        <v>64</v>
      </c>
      <c r="O183" s="21" t="s">
        <v>64</v>
      </c>
    </row>
    <row r="184" spans="1:15" x14ac:dyDescent="0.25">
      <c r="A184" s="19" t="s">
        <v>15</v>
      </c>
      <c r="B184" s="19" t="s">
        <v>16</v>
      </c>
      <c r="C184" s="18" t="s">
        <v>209</v>
      </c>
      <c r="D184" s="19"/>
      <c r="E184" s="19" t="s">
        <v>18</v>
      </c>
      <c r="F184" s="32">
        <f t="shared" si="6"/>
        <v>0</v>
      </c>
      <c r="G184" s="21" t="s">
        <v>64</v>
      </c>
      <c r="H184" s="21" t="s">
        <v>64</v>
      </c>
      <c r="I184" s="21" t="s">
        <v>64</v>
      </c>
      <c r="J184" s="21" t="s">
        <v>64</v>
      </c>
      <c r="K184" s="21">
        <v>33.319000000000003</v>
      </c>
      <c r="L184" s="21" t="s">
        <v>64</v>
      </c>
      <c r="M184" s="21" t="s">
        <v>64</v>
      </c>
      <c r="N184" s="21" t="s">
        <v>64</v>
      </c>
      <c r="O184" s="21" t="s">
        <v>64</v>
      </c>
    </row>
    <row r="185" spans="1:15" x14ac:dyDescent="0.25">
      <c r="A185" s="19" t="s">
        <v>15</v>
      </c>
      <c r="B185" s="19" t="s">
        <v>16</v>
      </c>
      <c r="C185" s="18" t="s">
        <v>276</v>
      </c>
      <c r="D185" s="19"/>
      <c r="E185" s="19" t="s">
        <v>18</v>
      </c>
      <c r="F185" s="32">
        <f t="shared" si="6"/>
        <v>0</v>
      </c>
      <c r="G185" s="21" t="s">
        <v>64</v>
      </c>
      <c r="H185" s="21" t="s">
        <v>64</v>
      </c>
      <c r="I185" s="21" t="s">
        <v>64</v>
      </c>
      <c r="J185" s="21">
        <v>0.36099999999999999</v>
      </c>
      <c r="K185" s="21" t="s">
        <v>64</v>
      </c>
      <c r="L185" s="21" t="s">
        <v>64</v>
      </c>
      <c r="M185" s="21" t="s">
        <v>64</v>
      </c>
      <c r="N185" s="21" t="s">
        <v>64</v>
      </c>
      <c r="O185" s="21" t="s">
        <v>64</v>
      </c>
    </row>
    <row r="186" spans="1:15" x14ac:dyDescent="0.25">
      <c r="A186" s="19" t="s">
        <v>15</v>
      </c>
      <c r="B186" s="19" t="s">
        <v>16</v>
      </c>
      <c r="C186" s="18" t="s">
        <v>187</v>
      </c>
      <c r="D186" s="19"/>
      <c r="E186" s="19" t="s">
        <v>18</v>
      </c>
      <c r="F186" s="32">
        <f t="shared" si="6"/>
        <v>0</v>
      </c>
      <c r="G186" s="21">
        <v>45.767000000000003</v>
      </c>
      <c r="H186" s="21">
        <v>10.295999999999999</v>
      </c>
      <c r="I186" s="21" t="s">
        <v>64</v>
      </c>
      <c r="J186" s="21" t="s">
        <v>64</v>
      </c>
      <c r="K186" s="21" t="s">
        <v>64</v>
      </c>
      <c r="L186" s="21" t="s">
        <v>64</v>
      </c>
      <c r="M186" s="21" t="s">
        <v>64</v>
      </c>
      <c r="N186" s="21" t="s">
        <v>64</v>
      </c>
      <c r="O186" s="21" t="s">
        <v>64</v>
      </c>
    </row>
    <row r="187" spans="1:15" x14ac:dyDescent="0.25">
      <c r="A187" s="19" t="s">
        <v>15</v>
      </c>
      <c r="B187" s="19" t="s">
        <v>16</v>
      </c>
      <c r="C187" s="18" t="s">
        <v>143</v>
      </c>
      <c r="D187" s="19"/>
      <c r="E187" s="19" t="s">
        <v>18</v>
      </c>
      <c r="F187" s="32">
        <f t="shared" si="6"/>
        <v>0</v>
      </c>
      <c r="G187" s="21" t="s">
        <v>64</v>
      </c>
      <c r="H187" s="21" t="s">
        <v>64</v>
      </c>
      <c r="I187" s="21">
        <v>19.344999999999999</v>
      </c>
      <c r="J187" s="21" t="s">
        <v>64</v>
      </c>
      <c r="K187" s="21" t="s">
        <v>64</v>
      </c>
      <c r="L187" s="21" t="s">
        <v>64</v>
      </c>
      <c r="M187" s="21" t="s">
        <v>64</v>
      </c>
      <c r="N187" s="21" t="s">
        <v>64</v>
      </c>
      <c r="O187" s="21" t="s">
        <v>64</v>
      </c>
    </row>
    <row r="188" spans="1:15" x14ac:dyDescent="0.25">
      <c r="A188" s="19" t="s">
        <v>15</v>
      </c>
      <c r="B188" s="19" t="s">
        <v>16</v>
      </c>
      <c r="C188" s="18" t="s">
        <v>277</v>
      </c>
      <c r="D188" s="19"/>
      <c r="E188" s="19" t="s">
        <v>18</v>
      </c>
      <c r="F188" s="32">
        <f t="shared" si="6"/>
        <v>0</v>
      </c>
      <c r="G188" s="21" t="s">
        <v>64</v>
      </c>
      <c r="H188" s="21">
        <v>0.8</v>
      </c>
      <c r="I188" s="21" t="s">
        <v>64</v>
      </c>
      <c r="J188" s="21" t="s">
        <v>64</v>
      </c>
      <c r="K188" s="21" t="s">
        <v>64</v>
      </c>
      <c r="L188" s="21" t="s">
        <v>64</v>
      </c>
      <c r="M188" s="21" t="s">
        <v>64</v>
      </c>
      <c r="N188" s="21" t="s">
        <v>64</v>
      </c>
      <c r="O188" s="21" t="s">
        <v>64</v>
      </c>
    </row>
    <row r="189" spans="1:15" x14ac:dyDescent="0.25">
      <c r="A189" s="19" t="s">
        <v>15</v>
      </c>
      <c r="B189" s="19" t="s">
        <v>16</v>
      </c>
      <c r="C189" s="18" t="s">
        <v>80</v>
      </c>
      <c r="D189" s="19"/>
      <c r="E189" s="19" t="s">
        <v>18</v>
      </c>
      <c r="F189" s="32">
        <f t="shared" si="6"/>
        <v>0</v>
      </c>
      <c r="G189" s="21" t="s">
        <v>64</v>
      </c>
      <c r="H189" s="21" t="s">
        <v>64</v>
      </c>
      <c r="I189" s="21" t="s">
        <v>64</v>
      </c>
      <c r="J189" s="21" t="s">
        <v>64</v>
      </c>
      <c r="K189" s="21" t="s">
        <v>64</v>
      </c>
      <c r="L189" s="21">
        <v>2.2629999999999999</v>
      </c>
      <c r="M189" s="21" t="s">
        <v>64</v>
      </c>
      <c r="N189" s="21" t="s">
        <v>64</v>
      </c>
      <c r="O189" s="21" t="s">
        <v>64</v>
      </c>
    </row>
    <row r="190" spans="1:15" x14ac:dyDescent="0.25">
      <c r="A190" s="19" t="s">
        <v>15</v>
      </c>
      <c r="B190" s="19" t="s">
        <v>16</v>
      </c>
      <c r="C190" s="18" t="s">
        <v>174</v>
      </c>
      <c r="D190" s="19"/>
      <c r="E190" s="19" t="s">
        <v>18</v>
      </c>
      <c r="F190" s="32">
        <f t="shared" si="6"/>
        <v>0</v>
      </c>
      <c r="G190" s="21">
        <v>6.9770000000000003</v>
      </c>
      <c r="H190" s="21">
        <v>6.9809999999999999</v>
      </c>
      <c r="I190" s="21">
        <v>18.733000000000001</v>
      </c>
      <c r="J190" s="21">
        <v>18.687000000000001</v>
      </c>
      <c r="K190" s="21">
        <v>0.58699999999999997</v>
      </c>
      <c r="L190" s="21" t="s">
        <v>64</v>
      </c>
      <c r="M190" s="21" t="s">
        <v>64</v>
      </c>
      <c r="N190" s="21" t="s">
        <v>64</v>
      </c>
      <c r="O190" s="21" t="s">
        <v>64</v>
      </c>
    </row>
    <row r="191" spans="1:15" x14ac:dyDescent="0.25">
      <c r="A191" s="19" t="s">
        <v>15</v>
      </c>
      <c r="B191" s="19" t="s">
        <v>16</v>
      </c>
      <c r="C191" s="18" t="s">
        <v>213</v>
      </c>
      <c r="D191" s="19"/>
      <c r="E191" s="19" t="s">
        <v>18</v>
      </c>
      <c r="F191" s="32">
        <f t="shared" si="6"/>
        <v>0</v>
      </c>
      <c r="G191" s="21">
        <v>4.9000000000000002E-2</v>
      </c>
      <c r="H191" s="21" t="s">
        <v>64</v>
      </c>
      <c r="I191" s="21">
        <v>0.52100000000000002</v>
      </c>
      <c r="J191" s="21" t="s">
        <v>64</v>
      </c>
      <c r="K191" s="21" t="s">
        <v>64</v>
      </c>
      <c r="L191" s="21" t="s">
        <v>64</v>
      </c>
      <c r="M191" s="21" t="s">
        <v>64</v>
      </c>
      <c r="N191" s="21" t="s">
        <v>64</v>
      </c>
      <c r="O191" s="21" t="s">
        <v>64</v>
      </c>
    </row>
    <row r="192" spans="1:15" x14ac:dyDescent="0.25">
      <c r="A192" s="19" t="s">
        <v>15</v>
      </c>
      <c r="B192" s="19" t="s">
        <v>16</v>
      </c>
      <c r="C192" s="18" t="s">
        <v>166</v>
      </c>
      <c r="D192" s="19"/>
      <c r="E192" s="19" t="s">
        <v>18</v>
      </c>
      <c r="F192" s="32">
        <f t="shared" si="6"/>
        <v>0</v>
      </c>
      <c r="G192" s="21">
        <v>17.015999999999998</v>
      </c>
      <c r="H192" s="21" t="s">
        <v>64</v>
      </c>
      <c r="I192" s="21">
        <v>2.762</v>
      </c>
      <c r="J192" s="21" t="s">
        <v>64</v>
      </c>
      <c r="K192" s="21" t="s">
        <v>64</v>
      </c>
      <c r="L192" s="21" t="s">
        <v>64</v>
      </c>
      <c r="M192" s="21" t="s">
        <v>64</v>
      </c>
      <c r="N192" s="21" t="s">
        <v>64</v>
      </c>
      <c r="O192" s="21" t="s">
        <v>64</v>
      </c>
    </row>
    <row r="193" spans="1:15" x14ac:dyDescent="0.25">
      <c r="A193" s="19" t="s">
        <v>15</v>
      </c>
      <c r="B193" s="19" t="s">
        <v>16</v>
      </c>
      <c r="C193" s="18" t="s">
        <v>170</v>
      </c>
      <c r="D193" s="19"/>
      <c r="E193" s="19" t="s">
        <v>18</v>
      </c>
      <c r="F193" s="32">
        <f t="shared" si="6"/>
        <v>0</v>
      </c>
      <c r="G193" s="21" t="s">
        <v>64</v>
      </c>
      <c r="H193" s="21" t="s">
        <v>64</v>
      </c>
      <c r="I193" s="21" t="s">
        <v>64</v>
      </c>
      <c r="J193" s="21" t="s">
        <v>64</v>
      </c>
      <c r="K193" s="21" t="s">
        <v>64</v>
      </c>
      <c r="L193" s="21">
        <v>0.78</v>
      </c>
      <c r="M193" s="21" t="s">
        <v>64</v>
      </c>
      <c r="N193" s="21" t="s">
        <v>64</v>
      </c>
      <c r="O193" s="21" t="s">
        <v>64</v>
      </c>
    </row>
    <row r="194" spans="1:15" x14ac:dyDescent="0.25">
      <c r="A194" s="19" t="s">
        <v>15</v>
      </c>
      <c r="B194" s="19" t="s">
        <v>16</v>
      </c>
      <c r="C194" s="18" t="s">
        <v>94</v>
      </c>
      <c r="D194" s="19"/>
      <c r="E194" s="19" t="s">
        <v>18</v>
      </c>
      <c r="F194" s="32">
        <f t="shared" si="6"/>
        <v>0</v>
      </c>
      <c r="G194" s="21">
        <v>0.63800000000000001</v>
      </c>
      <c r="H194" s="21" t="s">
        <v>64</v>
      </c>
      <c r="I194" s="21" t="s">
        <v>64</v>
      </c>
      <c r="J194" s="21" t="s">
        <v>64</v>
      </c>
      <c r="K194" s="21" t="s">
        <v>64</v>
      </c>
      <c r="L194" s="21" t="s">
        <v>64</v>
      </c>
      <c r="M194" s="21" t="s">
        <v>64</v>
      </c>
      <c r="N194" s="21" t="s">
        <v>64</v>
      </c>
      <c r="O194" s="21" t="s">
        <v>64</v>
      </c>
    </row>
    <row r="196" spans="1:15" x14ac:dyDescent="0.25">
      <c r="A196" s="19" t="s">
        <v>15</v>
      </c>
      <c r="B196" s="19" t="s">
        <v>16</v>
      </c>
      <c r="C196" s="18" t="s">
        <v>216</v>
      </c>
      <c r="D196" s="19" t="s">
        <v>21</v>
      </c>
      <c r="E196" s="19" t="s">
        <v>18</v>
      </c>
      <c r="F196" s="32">
        <v>8775.157666666666</v>
      </c>
      <c r="G196" s="21">
        <v>3176.5889999999999</v>
      </c>
      <c r="H196" s="21">
        <v>2218.681</v>
      </c>
      <c r="I196" s="21">
        <v>2090.5459999999998</v>
      </c>
      <c r="J196" s="21">
        <v>1473.81</v>
      </c>
      <c r="K196" s="21">
        <v>2248.9670000000001</v>
      </c>
      <c r="L196" s="21">
        <v>2053.8359999999998</v>
      </c>
      <c r="M196" s="21">
        <v>13612.259</v>
      </c>
      <c r="N196" s="21">
        <v>5118.6629999999996</v>
      </c>
      <c r="O196" s="21">
        <v>7594.5510000000004</v>
      </c>
    </row>
    <row r="197" spans="1:15" x14ac:dyDescent="0.25">
      <c r="A197" s="19" t="s">
        <v>15</v>
      </c>
      <c r="B197" s="19" t="s">
        <v>16</v>
      </c>
      <c r="C197" s="18" t="s">
        <v>217</v>
      </c>
      <c r="D197" s="19" t="s">
        <v>21</v>
      </c>
      <c r="E197" s="19" t="s">
        <v>18</v>
      </c>
      <c r="F197" s="32">
        <v>883809.78566666658</v>
      </c>
      <c r="G197" s="21">
        <v>283839.77500000002</v>
      </c>
      <c r="H197" s="21">
        <v>300930.83199999999</v>
      </c>
      <c r="I197" s="21">
        <v>431015.43300000002</v>
      </c>
      <c r="J197" s="21">
        <v>428904.52600000001</v>
      </c>
      <c r="K197" s="21">
        <v>341917.52600000001</v>
      </c>
      <c r="L197" s="21">
        <v>445566.70199999999</v>
      </c>
      <c r="M197" s="21">
        <v>809300.348</v>
      </c>
      <c r="N197" s="21">
        <v>924077.88199999998</v>
      </c>
      <c r="O197" s="21">
        <v>918051.12699999998</v>
      </c>
    </row>
    <row r="198" spans="1:15" x14ac:dyDescent="0.25">
      <c r="A198" s="19" t="s">
        <v>15</v>
      </c>
      <c r="B198" s="19" t="s">
        <v>16</v>
      </c>
      <c r="C198" s="18" t="s">
        <v>218</v>
      </c>
      <c r="D198" s="19" t="s">
        <v>21</v>
      </c>
      <c r="E198" s="19" t="s">
        <v>18</v>
      </c>
      <c r="F198" s="32">
        <v>9364.64</v>
      </c>
      <c r="G198" s="21">
        <v>663.74599999999998</v>
      </c>
      <c r="H198" s="21">
        <v>4271.0590000000002</v>
      </c>
      <c r="I198" s="21">
        <v>2295.0909999999999</v>
      </c>
      <c r="J198" s="21">
        <v>12919.305</v>
      </c>
      <c r="K198" s="21">
        <v>196.13399999999999</v>
      </c>
      <c r="L198" s="21">
        <v>601.78800000000001</v>
      </c>
      <c r="M198" s="21">
        <v>1181.145</v>
      </c>
      <c r="N198" s="21">
        <v>11349.475</v>
      </c>
      <c r="O198" s="21">
        <v>15563.3</v>
      </c>
    </row>
    <row r="199" spans="1:15" x14ac:dyDescent="0.25">
      <c r="A199" s="19" t="s">
        <v>15</v>
      </c>
      <c r="B199" s="19" t="s">
        <v>16</v>
      </c>
      <c r="C199" s="18" t="s">
        <v>219</v>
      </c>
      <c r="D199" s="19" t="s">
        <v>21</v>
      </c>
      <c r="E199" s="19" t="s">
        <v>18</v>
      </c>
      <c r="F199" s="32">
        <v>704.64566666666667</v>
      </c>
      <c r="G199" s="21">
        <v>1550.96</v>
      </c>
      <c r="H199" s="21">
        <v>770.45500000000004</v>
      </c>
      <c r="I199" s="21">
        <v>1194.451</v>
      </c>
      <c r="J199" s="21">
        <v>5465.8239999999996</v>
      </c>
      <c r="K199" s="21">
        <v>31583.178</v>
      </c>
      <c r="L199" s="21">
        <v>2019.5550000000001</v>
      </c>
      <c r="M199" s="21">
        <v>655.96299999999997</v>
      </c>
      <c r="N199" s="21">
        <v>570.86699999999996</v>
      </c>
      <c r="O199" s="21">
        <v>887.10699999999997</v>
      </c>
    </row>
    <row r="200" spans="1:15" x14ac:dyDescent="0.25">
      <c r="A200" s="19" t="s">
        <v>15</v>
      </c>
      <c r="B200" s="19" t="s">
        <v>16</v>
      </c>
      <c r="C200" s="18" t="s">
        <v>220</v>
      </c>
      <c r="D200" s="19" t="s">
        <v>21</v>
      </c>
      <c r="E200" s="19" t="s">
        <v>18</v>
      </c>
      <c r="F200" s="32">
        <v>5393.8066666666664</v>
      </c>
      <c r="G200" s="21">
        <v>761.90599999999995</v>
      </c>
      <c r="H200" s="21">
        <v>2566.14</v>
      </c>
      <c r="I200" s="21">
        <v>2532.0720000000001</v>
      </c>
      <c r="J200" s="21">
        <v>761.10500000000002</v>
      </c>
      <c r="K200" s="21">
        <v>155.923</v>
      </c>
      <c r="L200" s="21">
        <v>2022.7339999999999</v>
      </c>
      <c r="M200" s="21">
        <v>4186.1319999999996</v>
      </c>
      <c r="N200" s="21">
        <v>6426.8509999999997</v>
      </c>
      <c r="O200" s="21">
        <v>5568.4369999999999</v>
      </c>
    </row>
    <row r="201" spans="1:15" x14ac:dyDescent="0.25">
      <c r="A201" s="19" t="s">
        <v>15</v>
      </c>
      <c r="B201" s="19" t="s">
        <v>16</v>
      </c>
      <c r="C201" s="18" t="s">
        <v>221</v>
      </c>
      <c r="D201" s="19" t="s">
        <v>21</v>
      </c>
      <c r="E201" s="19" t="s">
        <v>18</v>
      </c>
      <c r="F201" s="32">
        <v>501805.26500000007</v>
      </c>
      <c r="G201" s="21">
        <v>283226.77500000002</v>
      </c>
      <c r="H201" s="21">
        <v>288584.29200000002</v>
      </c>
      <c r="I201" s="21">
        <v>396475.08199999999</v>
      </c>
      <c r="J201" s="21">
        <v>328017.11</v>
      </c>
      <c r="K201" s="21">
        <v>232881.72899999999</v>
      </c>
      <c r="L201" s="21">
        <v>272432.049</v>
      </c>
      <c r="M201" s="21">
        <v>481076.93300000002</v>
      </c>
      <c r="N201" s="21">
        <v>540477.05500000005</v>
      </c>
      <c r="O201" s="21">
        <v>483861.80699999997</v>
      </c>
    </row>
    <row r="202" spans="1:15" x14ac:dyDescent="0.25">
      <c r="A202" s="19" t="s">
        <v>15</v>
      </c>
      <c r="B202" s="19" t="s">
        <v>16</v>
      </c>
      <c r="C202" s="18" t="s">
        <v>222</v>
      </c>
      <c r="D202" s="19" t="s">
        <v>21</v>
      </c>
      <c r="E202" s="19" t="s">
        <v>18</v>
      </c>
      <c r="F202" s="32">
        <v>69196.723333333328</v>
      </c>
      <c r="G202" s="21">
        <v>29096.274000000001</v>
      </c>
      <c r="H202" s="21">
        <v>19052.252</v>
      </c>
      <c r="I202" s="21">
        <v>23031.707999999999</v>
      </c>
      <c r="J202" s="21">
        <v>24237.938999999998</v>
      </c>
      <c r="K202" s="21">
        <v>147851.72200000001</v>
      </c>
      <c r="L202" s="21">
        <v>31910.598000000002</v>
      </c>
      <c r="M202" s="21">
        <v>33432.052000000003</v>
      </c>
      <c r="N202" s="21">
        <v>74067.203999999998</v>
      </c>
      <c r="O202" s="21">
        <v>100090.914</v>
      </c>
    </row>
    <row r="203" spans="1:15" x14ac:dyDescent="0.25">
      <c r="A203" s="19" t="s">
        <v>15</v>
      </c>
      <c r="B203" s="19" t="s">
        <v>16</v>
      </c>
      <c r="C203" s="18" t="s">
        <v>223</v>
      </c>
      <c r="D203" s="19" t="s">
        <v>21</v>
      </c>
      <c r="E203" s="19" t="s">
        <v>18</v>
      </c>
      <c r="F203" s="32">
        <v>233392.98466666663</v>
      </c>
      <c r="G203" s="21">
        <v>93051.638999999996</v>
      </c>
      <c r="H203" s="21">
        <v>98178.058000000005</v>
      </c>
      <c r="I203" s="21">
        <v>142631.788</v>
      </c>
      <c r="J203" s="21">
        <v>115155.073</v>
      </c>
      <c r="K203" s="21">
        <v>79129.055999999997</v>
      </c>
      <c r="L203" s="21">
        <v>114534.679</v>
      </c>
      <c r="M203" s="21">
        <v>193929.649</v>
      </c>
      <c r="N203" s="21">
        <v>264410.74699999997</v>
      </c>
      <c r="O203" s="21">
        <v>241838.55799999999</v>
      </c>
    </row>
    <row r="204" spans="1:15" x14ac:dyDescent="0.25">
      <c r="A204" s="19" t="s">
        <v>15</v>
      </c>
      <c r="B204" s="19" t="s">
        <v>16</v>
      </c>
      <c r="C204" s="18" t="s">
        <v>224</v>
      </c>
      <c r="D204" s="19" t="s">
        <v>21</v>
      </c>
      <c r="E204" s="19" t="s">
        <v>18</v>
      </c>
      <c r="F204" s="32">
        <v>11880.902</v>
      </c>
      <c r="G204" s="21">
        <v>2644.02</v>
      </c>
      <c r="H204" s="21">
        <v>2642.828</v>
      </c>
      <c r="I204" s="21">
        <v>125.029</v>
      </c>
      <c r="J204" s="21">
        <v>95.106999999999999</v>
      </c>
      <c r="K204" s="21" t="s">
        <v>64</v>
      </c>
      <c r="L204" s="21">
        <v>1571.1469999999999</v>
      </c>
      <c r="M204" s="21">
        <v>458.08499999999998</v>
      </c>
      <c r="N204" s="21">
        <v>9982.4840000000004</v>
      </c>
      <c r="O204" s="21">
        <v>25202.136999999999</v>
      </c>
    </row>
    <row r="205" spans="1:15" x14ac:dyDescent="0.25">
      <c r="A205" s="19" t="s">
        <v>15</v>
      </c>
      <c r="B205" s="19" t="s">
        <v>16</v>
      </c>
      <c r="C205" s="18" t="s">
        <v>225</v>
      </c>
      <c r="D205" s="19" t="s">
        <v>21</v>
      </c>
      <c r="E205" s="19" t="s">
        <v>18</v>
      </c>
      <c r="F205" s="32">
        <v>30182.122666666663</v>
      </c>
      <c r="G205" s="21">
        <v>5839.7830000000004</v>
      </c>
      <c r="H205" s="21">
        <v>10335.428</v>
      </c>
      <c r="I205" s="21">
        <v>13576.295</v>
      </c>
      <c r="J205" s="21">
        <v>26082.802</v>
      </c>
      <c r="K205" s="21">
        <v>20141.649000000001</v>
      </c>
      <c r="L205" s="21">
        <v>24384.109</v>
      </c>
      <c r="M205" s="21">
        <v>32396.475999999999</v>
      </c>
      <c r="N205" s="21">
        <v>34078.339999999997</v>
      </c>
      <c r="O205" s="21">
        <v>24071.552</v>
      </c>
    </row>
    <row r="206" spans="1:15" x14ac:dyDescent="0.25">
      <c r="A206" s="19" t="s">
        <v>15</v>
      </c>
      <c r="B206" s="19" t="s">
        <v>16</v>
      </c>
      <c r="C206" s="18" t="s">
        <v>226</v>
      </c>
      <c r="D206" s="19" t="s">
        <v>21</v>
      </c>
      <c r="E206" s="19" t="s">
        <v>18</v>
      </c>
      <c r="F206" s="32">
        <v>255961.21600000001</v>
      </c>
      <c r="G206" s="21">
        <v>159128.391</v>
      </c>
      <c r="H206" s="21">
        <v>197336.85399999999</v>
      </c>
      <c r="I206" s="21">
        <v>173210.71599999999</v>
      </c>
      <c r="J206" s="21">
        <v>235017.56400000001</v>
      </c>
      <c r="K206" s="21">
        <v>294835.57299999997</v>
      </c>
      <c r="L206" s="21">
        <v>498442.23599999998</v>
      </c>
      <c r="M206" s="21">
        <v>269191.47499999998</v>
      </c>
      <c r="N206" s="21">
        <v>240776.62299999999</v>
      </c>
      <c r="O206" s="21">
        <v>257915.55</v>
      </c>
    </row>
    <row r="207" spans="1:15" x14ac:dyDescent="0.25">
      <c r="A207" s="19" t="s">
        <v>15</v>
      </c>
      <c r="B207" s="19" t="s">
        <v>16</v>
      </c>
      <c r="C207" s="18" t="s">
        <v>227</v>
      </c>
      <c r="D207" s="19" t="s">
        <v>21</v>
      </c>
      <c r="E207" s="19" t="s">
        <v>18</v>
      </c>
      <c r="F207" s="32">
        <v>1215699.4463333334</v>
      </c>
      <c r="G207" s="21">
        <v>368710.35600000003</v>
      </c>
      <c r="H207" s="21">
        <v>473960.91600000003</v>
      </c>
      <c r="I207" s="21">
        <v>411123.04200000002</v>
      </c>
      <c r="J207" s="21">
        <v>370715.03899999999</v>
      </c>
      <c r="K207" s="21">
        <v>323099.36800000002</v>
      </c>
      <c r="L207" s="21">
        <v>387535.39</v>
      </c>
      <c r="M207" s="21">
        <v>2243884.7280000001</v>
      </c>
      <c r="N207" s="21">
        <v>1403213.611</v>
      </c>
      <c r="O207" s="21" t="s">
        <v>64</v>
      </c>
    </row>
    <row r="208" spans="1:15" x14ac:dyDescent="0.25">
      <c r="A208" s="19" t="s">
        <v>15</v>
      </c>
      <c r="B208" s="19" t="s">
        <v>16</v>
      </c>
      <c r="C208" s="18" t="s">
        <v>228</v>
      </c>
      <c r="D208" s="19" t="s">
        <v>21</v>
      </c>
      <c r="E208" s="19" t="s">
        <v>18</v>
      </c>
      <c r="F208" s="32">
        <v>17408.080666666665</v>
      </c>
      <c r="G208" s="21">
        <v>45080.99</v>
      </c>
      <c r="H208" s="21">
        <v>2226.9749999999999</v>
      </c>
      <c r="I208" s="21">
        <v>3872.1779999999999</v>
      </c>
      <c r="J208" s="21">
        <v>3035.77</v>
      </c>
      <c r="K208" s="21">
        <v>1722.4570000000001</v>
      </c>
      <c r="L208" s="21">
        <v>2976.252</v>
      </c>
      <c r="M208" s="21">
        <v>9688.9959999999992</v>
      </c>
      <c r="N208" s="21">
        <v>25326.317999999999</v>
      </c>
      <c r="O208" s="21">
        <v>17208.928</v>
      </c>
    </row>
    <row r="209" spans="1:15" x14ac:dyDescent="0.25">
      <c r="A209" s="19" t="s">
        <v>15</v>
      </c>
      <c r="B209" s="19" t="s">
        <v>16</v>
      </c>
      <c r="C209" s="18" t="s">
        <v>229</v>
      </c>
      <c r="D209" s="19" t="s">
        <v>21</v>
      </c>
      <c r="E209" s="19" t="s">
        <v>18</v>
      </c>
      <c r="F209" s="32">
        <v>1381.0416666666667</v>
      </c>
      <c r="G209" s="21">
        <v>2073.65</v>
      </c>
      <c r="H209" s="21">
        <v>11477.59</v>
      </c>
      <c r="I209" s="21">
        <v>3174.43</v>
      </c>
      <c r="J209" s="21">
        <v>2545.444</v>
      </c>
      <c r="K209" s="21">
        <v>3341.2730000000001</v>
      </c>
      <c r="L209" s="21">
        <v>1414.634</v>
      </c>
      <c r="M209" s="21">
        <v>875.07899999999995</v>
      </c>
      <c r="N209" s="21">
        <v>1819.3879999999999</v>
      </c>
      <c r="O209" s="21">
        <v>1448.6579999999999</v>
      </c>
    </row>
    <row r="210" spans="1:15" x14ac:dyDescent="0.25">
      <c r="A210" s="19" t="s">
        <v>15</v>
      </c>
      <c r="B210" s="19" t="s">
        <v>16</v>
      </c>
      <c r="C210" s="18" t="s">
        <v>230</v>
      </c>
      <c r="D210" s="19" t="s">
        <v>21</v>
      </c>
      <c r="E210" s="19" t="s">
        <v>18</v>
      </c>
      <c r="F210" s="32">
        <v>16883.495999999999</v>
      </c>
      <c r="G210" s="21">
        <v>4751.799</v>
      </c>
      <c r="H210" s="21">
        <v>262.05599999999998</v>
      </c>
      <c r="I210" s="21">
        <v>1661.4490000000001</v>
      </c>
      <c r="J210" s="21">
        <v>866.41</v>
      </c>
      <c r="K210" s="21">
        <v>3777.2739999999999</v>
      </c>
      <c r="L210" s="21">
        <v>5598.8770000000004</v>
      </c>
      <c r="M210" s="21">
        <v>15287.61</v>
      </c>
      <c r="N210" s="21">
        <v>28009.135999999999</v>
      </c>
      <c r="O210" s="21">
        <v>7353.7420000000002</v>
      </c>
    </row>
    <row r="211" spans="1:15" x14ac:dyDescent="0.25">
      <c r="A211" s="19" t="s">
        <v>15</v>
      </c>
      <c r="B211" s="19" t="s">
        <v>16</v>
      </c>
      <c r="C211" s="18" t="s">
        <v>231</v>
      </c>
      <c r="D211" s="19" t="s">
        <v>21</v>
      </c>
      <c r="E211" s="19" t="s">
        <v>18</v>
      </c>
      <c r="F211" s="32">
        <v>64282.064999999995</v>
      </c>
      <c r="G211" s="21">
        <v>24315.488000000001</v>
      </c>
      <c r="H211" s="21">
        <v>22657.377</v>
      </c>
      <c r="I211" s="21">
        <v>29305.328000000001</v>
      </c>
      <c r="J211" s="21">
        <v>35433.998</v>
      </c>
      <c r="K211" s="21">
        <v>25666.763999999999</v>
      </c>
      <c r="L211" s="21">
        <v>38671.230000000003</v>
      </c>
      <c r="M211" s="21">
        <v>51137.826999999997</v>
      </c>
      <c r="N211" s="21">
        <v>68346.687999999995</v>
      </c>
      <c r="O211" s="21">
        <v>73361.679999999993</v>
      </c>
    </row>
    <row r="212" spans="1:15" x14ac:dyDescent="0.25">
      <c r="A212" s="19" t="s">
        <v>15</v>
      </c>
      <c r="B212" s="19" t="s">
        <v>16</v>
      </c>
      <c r="C212" s="18" t="s">
        <v>232</v>
      </c>
      <c r="D212" s="19" t="s">
        <v>21</v>
      </c>
      <c r="E212" s="19" t="s">
        <v>18</v>
      </c>
      <c r="F212" s="32">
        <v>306941.57733333338</v>
      </c>
      <c r="G212" s="21">
        <v>150316.69399999999</v>
      </c>
      <c r="H212" s="21">
        <v>170812.05100000001</v>
      </c>
      <c r="I212" s="21">
        <v>262498.86900000001</v>
      </c>
      <c r="J212" s="21">
        <v>171468.66</v>
      </c>
      <c r="K212" s="21">
        <v>193092.66200000001</v>
      </c>
      <c r="L212" s="21">
        <v>190877.07399999999</v>
      </c>
      <c r="M212" s="21">
        <v>276199.19900000002</v>
      </c>
      <c r="N212" s="21">
        <v>289377.73499999999</v>
      </c>
      <c r="O212" s="21">
        <v>355247.79800000001</v>
      </c>
    </row>
    <row r="213" spans="1:15" x14ac:dyDescent="0.25">
      <c r="A213" s="19" t="s">
        <v>15</v>
      </c>
      <c r="B213" s="19" t="s">
        <v>16</v>
      </c>
      <c r="C213" s="18" t="s">
        <v>233</v>
      </c>
      <c r="D213" s="19" t="s">
        <v>21</v>
      </c>
      <c r="E213" s="19" t="s">
        <v>18</v>
      </c>
      <c r="F213" s="32">
        <v>18944.877000000004</v>
      </c>
      <c r="G213" s="21">
        <v>1.25</v>
      </c>
      <c r="H213" s="21">
        <v>2964.6170000000002</v>
      </c>
      <c r="I213" s="21">
        <v>3371.3850000000002</v>
      </c>
      <c r="J213" s="21">
        <v>12251.869000000001</v>
      </c>
      <c r="K213" s="21">
        <v>6590.4480000000003</v>
      </c>
      <c r="L213" s="21">
        <v>7430.3810000000003</v>
      </c>
      <c r="M213" s="21">
        <v>27370.436000000002</v>
      </c>
      <c r="N213" s="21">
        <v>20924.596000000001</v>
      </c>
      <c r="O213" s="21">
        <v>8539.5990000000002</v>
      </c>
    </row>
    <row r="214" spans="1:15" x14ac:dyDescent="0.25">
      <c r="A214" s="19" t="s">
        <v>15</v>
      </c>
      <c r="B214" s="19" t="s">
        <v>16</v>
      </c>
      <c r="C214" s="18" t="s">
        <v>234</v>
      </c>
      <c r="D214" s="19" t="s">
        <v>21</v>
      </c>
      <c r="E214" s="19" t="s">
        <v>18</v>
      </c>
      <c r="F214" s="32">
        <v>9643.2866666666669</v>
      </c>
      <c r="G214" s="21">
        <v>4145.183</v>
      </c>
      <c r="H214" s="21">
        <v>365.096</v>
      </c>
      <c r="I214" s="21">
        <v>871.18799999999999</v>
      </c>
      <c r="J214" s="21">
        <v>4512.0619999999999</v>
      </c>
      <c r="K214" s="21">
        <v>789.24800000000005</v>
      </c>
      <c r="L214" s="21">
        <v>1195.663</v>
      </c>
      <c r="M214" s="21">
        <v>19362.858</v>
      </c>
      <c r="N214" s="21">
        <v>3388.4989999999998</v>
      </c>
      <c r="O214" s="21">
        <v>6178.5029999999997</v>
      </c>
    </row>
    <row r="215" spans="1:15" x14ac:dyDescent="0.25">
      <c r="A215" s="19" t="s">
        <v>15</v>
      </c>
      <c r="B215" s="19" t="s">
        <v>16</v>
      </c>
      <c r="C215" s="18" t="s">
        <v>235</v>
      </c>
      <c r="D215" s="19" t="s">
        <v>21</v>
      </c>
      <c r="E215" s="19" t="s">
        <v>18</v>
      </c>
      <c r="F215" s="32">
        <v>5851.6646666666675</v>
      </c>
      <c r="G215" s="21">
        <v>6.0780000000000003</v>
      </c>
      <c r="H215" s="21">
        <v>2605.6840000000002</v>
      </c>
      <c r="I215" s="21">
        <v>93.468000000000004</v>
      </c>
      <c r="J215" s="21">
        <v>60.084000000000003</v>
      </c>
      <c r="K215" s="21">
        <v>65.328999999999994</v>
      </c>
      <c r="L215" s="21">
        <v>222.203</v>
      </c>
      <c r="M215" s="21">
        <v>2067.9940000000001</v>
      </c>
      <c r="N215" s="21">
        <v>10746.057000000001</v>
      </c>
      <c r="O215" s="21">
        <v>4740.9430000000002</v>
      </c>
    </row>
    <row r="216" spans="1:15" x14ac:dyDescent="0.25">
      <c r="A216" s="19" t="s">
        <v>15</v>
      </c>
      <c r="B216" s="19" t="s">
        <v>16</v>
      </c>
      <c r="C216" s="18" t="s">
        <v>236</v>
      </c>
      <c r="D216" s="19" t="s">
        <v>21</v>
      </c>
      <c r="E216" s="19" t="s">
        <v>18</v>
      </c>
      <c r="F216" s="32">
        <v>1298.2723333333333</v>
      </c>
      <c r="G216" s="21">
        <v>1023.492</v>
      </c>
      <c r="H216" s="21">
        <v>441.85899999999998</v>
      </c>
      <c r="I216" s="21">
        <v>493.48500000000001</v>
      </c>
      <c r="J216" s="21">
        <v>176.595</v>
      </c>
      <c r="K216" s="21">
        <v>16008.918</v>
      </c>
      <c r="L216" s="21">
        <v>3977.5160000000001</v>
      </c>
      <c r="M216" s="21">
        <v>824.13400000000001</v>
      </c>
      <c r="N216" s="21">
        <v>312.536</v>
      </c>
      <c r="O216" s="21">
        <v>2758.1469999999999</v>
      </c>
    </row>
    <row r="217" spans="1:15" x14ac:dyDescent="0.25">
      <c r="A217" s="19" t="s">
        <v>15</v>
      </c>
      <c r="B217" s="19" t="s">
        <v>16</v>
      </c>
      <c r="C217" s="18" t="s">
        <v>237</v>
      </c>
      <c r="D217" s="19" t="s">
        <v>21</v>
      </c>
      <c r="E217" s="19" t="s">
        <v>18</v>
      </c>
      <c r="F217" s="32">
        <v>388780.59500000003</v>
      </c>
      <c r="G217" s="21">
        <v>180110.43599999999</v>
      </c>
      <c r="H217" s="21">
        <v>193421.12599999999</v>
      </c>
      <c r="I217" s="21">
        <v>270498.19500000001</v>
      </c>
      <c r="J217" s="21">
        <v>285575.70600000001</v>
      </c>
      <c r="K217" s="21">
        <v>233870.48800000001</v>
      </c>
      <c r="L217" s="21">
        <v>278795.71299999999</v>
      </c>
      <c r="M217" s="21">
        <v>415560.44</v>
      </c>
      <c r="N217" s="21">
        <v>414294.93300000002</v>
      </c>
      <c r="O217" s="21">
        <v>336486.41200000001</v>
      </c>
    </row>
    <row r="218" spans="1:15" x14ac:dyDescent="0.25">
      <c r="A218" s="19" t="s">
        <v>15</v>
      </c>
      <c r="B218" s="19" t="s">
        <v>16</v>
      </c>
      <c r="C218" s="18" t="s">
        <v>238</v>
      </c>
      <c r="D218" s="19" t="s">
        <v>21</v>
      </c>
      <c r="E218" s="19" t="s">
        <v>18</v>
      </c>
      <c r="F218" s="32">
        <v>34716.489000000001</v>
      </c>
      <c r="G218" s="21">
        <v>14698.558999999999</v>
      </c>
      <c r="H218" s="21">
        <v>11167.941000000001</v>
      </c>
      <c r="I218" s="21">
        <v>25357.004000000001</v>
      </c>
      <c r="J218" s="21">
        <v>16758.039000000001</v>
      </c>
      <c r="K218" s="21">
        <v>8564.9</v>
      </c>
      <c r="L218" s="21">
        <v>23078.758999999998</v>
      </c>
      <c r="M218" s="21">
        <v>33824.33</v>
      </c>
      <c r="N218" s="21">
        <v>30240.023000000001</v>
      </c>
      <c r="O218" s="21">
        <v>40085.114000000001</v>
      </c>
    </row>
    <row r="219" spans="1:15" x14ac:dyDescent="0.25">
      <c r="A219" s="19" t="s">
        <v>15</v>
      </c>
      <c r="B219" s="19" t="s">
        <v>16</v>
      </c>
      <c r="C219" s="18" t="s">
        <v>239</v>
      </c>
      <c r="D219" s="19" t="s">
        <v>21</v>
      </c>
      <c r="E219" s="19" t="s">
        <v>18</v>
      </c>
      <c r="F219" s="32">
        <v>18600.400999999998</v>
      </c>
      <c r="G219" s="21">
        <v>11685.962</v>
      </c>
      <c r="H219" s="21">
        <v>20754.848999999998</v>
      </c>
      <c r="I219" s="21">
        <v>13958.045</v>
      </c>
      <c r="J219" s="21">
        <v>18087.503000000001</v>
      </c>
      <c r="K219" s="21">
        <v>8158.7209999999995</v>
      </c>
      <c r="L219" s="21">
        <v>7016.71</v>
      </c>
      <c r="M219" s="21">
        <v>23381.975999999999</v>
      </c>
      <c r="N219" s="21">
        <v>16164.012000000001</v>
      </c>
      <c r="O219" s="21">
        <v>16255.215</v>
      </c>
    </row>
    <row r="220" spans="1:15" x14ac:dyDescent="0.25">
      <c r="A220" s="19" t="s">
        <v>15</v>
      </c>
      <c r="B220" s="19" t="s">
        <v>16</v>
      </c>
      <c r="C220" s="18" t="s">
        <v>240</v>
      </c>
      <c r="D220" s="19" t="s">
        <v>21</v>
      </c>
      <c r="E220" s="19" t="s">
        <v>18</v>
      </c>
      <c r="F220" s="32">
        <v>7936.7520000000004</v>
      </c>
      <c r="G220" s="21">
        <v>4613.1750000000002</v>
      </c>
      <c r="H220" s="21">
        <v>1598.7950000000001</v>
      </c>
      <c r="I220" s="21">
        <v>2237.165</v>
      </c>
      <c r="J220" s="21">
        <v>1657.8579999999999</v>
      </c>
      <c r="K220" s="21">
        <v>1667.2449999999999</v>
      </c>
      <c r="L220" s="21">
        <v>9404.8169999999991</v>
      </c>
      <c r="M220" s="21">
        <v>11008.064</v>
      </c>
      <c r="N220" s="21">
        <v>8476.5419999999995</v>
      </c>
      <c r="O220" s="21">
        <v>4325.6499999999996</v>
      </c>
    </row>
    <row r="221" spans="1:15" x14ac:dyDescent="0.25">
      <c r="A221" s="19" t="s">
        <v>15</v>
      </c>
      <c r="B221" s="19" t="s">
        <v>16</v>
      </c>
      <c r="C221" s="18" t="s">
        <v>241</v>
      </c>
      <c r="D221" s="19" t="s">
        <v>21</v>
      </c>
      <c r="E221" s="19" t="s">
        <v>18</v>
      </c>
      <c r="F221" s="32">
        <v>666.49800000000005</v>
      </c>
      <c r="G221" s="21">
        <v>338.161</v>
      </c>
      <c r="H221" s="21">
        <v>468.48</v>
      </c>
      <c r="I221" s="21">
        <v>1137.827</v>
      </c>
      <c r="J221" s="21">
        <v>3160.6149999999998</v>
      </c>
      <c r="K221" s="21">
        <v>1129.8440000000001</v>
      </c>
      <c r="L221" s="21">
        <v>1387.1389999999999</v>
      </c>
      <c r="M221" s="21">
        <v>1185.8420000000001</v>
      </c>
      <c r="N221" s="21">
        <v>205.96600000000001</v>
      </c>
      <c r="O221" s="21">
        <v>607.68600000000004</v>
      </c>
    </row>
    <row r="222" spans="1:15" x14ac:dyDescent="0.25">
      <c r="A222" s="19" t="s">
        <v>15</v>
      </c>
      <c r="B222" s="19" t="s">
        <v>16</v>
      </c>
      <c r="C222" s="18" t="s">
        <v>242</v>
      </c>
      <c r="D222" s="19" t="s">
        <v>21</v>
      </c>
      <c r="E222" s="19" t="s">
        <v>18</v>
      </c>
      <c r="F222" s="32">
        <v>6184.925666666667</v>
      </c>
      <c r="G222" s="21">
        <v>1343.587</v>
      </c>
      <c r="H222" s="21">
        <v>1485.751</v>
      </c>
      <c r="I222" s="21">
        <v>2285.8670000000002</v>
      </c>
      <c r="J222" s="21">
        <v>3283.6289999999999</v>
      </c>
      <c r="K222" s="21">
        <v>178.92099999999999</v>
      </c>
      <c r="L222" s="21">
        <v>1465.7439999999999</v>
      </c>
      <c r="M222" s="21">
        <v>5776.3379999999997</v>
      </c>
      <c r="N222" s="21">
        <v>4855.7510000000002</v>
      </c>
      <c r="O222" s="21">
        <v>7922.6880000000001</v>
      </c>
    </row>
    <row r="223" spans="1:15" x14ac:dyDescent="0.25">
      <c r="A223" s="19" t="s">
        <v>15</v>
      </c>
      <c r="B223" s="19" t="s">
        <v>16</v>
      </c>
      <c r="C223" s="18" t="s">
        <v>243</v>
      </c>
      <c r="D223" s="19" t="s">
        <v>21</v>
      </c>
      <c r="E223" s="19" t="s">
        <v>18</v>
      </c>
      <c r="F223" s="32">
        <v>205081.58633333331</v>
      </c>
      <c r="G223" s="21">
        <v>91951.842999999993</v>
      </c>
      <c r="H223" s="21">
        <v>103682.383</v>
      </c>
      <c r="I223" s="21">
        <v>158874.64499999999</v>
      </c>
      <c r="J223" s="21">
        <v>264916.03600000002</v>
      </c>
      <c r="K223" s="21">
        <v>197235.69</v>
      </c>
      <c r="L223" s="21">
        <v>126267.965</v>
      </c>
      <c r="M223" s="21">
        <v>249451.10699999999</v>
      </c>
      <c r="N223" s="21">
        <v>201158.42600000001</v>
      </c>
      <c r="O223" s="21">
        <v>164635.226</v>
      </c>
    </row>
  </sheetData>
  <autoFilter ref="A6:O194">
    <sortState ref="A7:O194">
      <sortCondition descending="1" ref="F6:F194"/>
    </sortState>
  </autoFilter>
  <hyperlinks>
    <hyperlink ref="F1" location="'CONTENTS &amp; NOTES'!A1" display="Return to Contents pag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32"/>
  <sheetViews>
    <sheetView showGridLines="0" workbookViewId="0">
      <selection activeCell="C4" sqref="C4:C5"/>
    </sheetView>
  </sheetViews>
  <sheetFormatPr defaultColWidth="9.28515625" defaultRowHeight="12" x14ac:dyDescent="0.25"/>
  <cols>
    <col min="1" max="2" width="9.28515625" style="2"/>
    <col min="3" max="3" width="21.140625" style="2" customWidth="1"/>
    <col min="4" max="4" width="6.140625" style="2" customWidth="1"/>
    <col min="5" max="5" width="12.42578125" style="2" customWidth="1"/>
    <col min="6" max="6" width="12.85546875" style="3" customWidth="1"/>
    <col min="7" max="7" width="12.7109375" style="2" customWidth="1"/>
    <col min="8" max="15" width="13.140625" style="2" customWidth="1"/>
    <col min="16" max="16384" width="9.28515625" style="2"/>
  </cols>
  <sheetData>
    <row r="1" spans="1:15" ht="14.4" x14ac:dyDescent="0.25">
      <c r="A1" s="1" t="s">
        <v>278</v>
      </c>
      <c r="F1" s="107" t="s">
        <v>366</v>
      </c>
      <c r="G1" s="108"/>
      <c r="H1" s="109"/>
    </row>
    <row r="2" spans="1:15" s="4" customFormat="1" x14ac:dyDescent="0.25">
      <c r="A2" s="4" t="s">
        <v>1</v>
      </c>
      <c r="B2" s="5" t="s">
        <v>2</v>
      </c>
      <c r="F2" s="6"/>
    </row>
    <row r="3" spans="1:15" s="9" customFormat="1" ht="24" x14ac:dyDescent="0.25">
      <c r="A3" s="7" t="s">
        <v>3</v>
      </c>
      <c r="B3" s="7" t="s">
        <v>4</v>
      </c>
      <c r="C3" s="7" t="s">
        <v>5</v>
      </c>
      <c r="D3" s="7"/>
      <c r="E3" s="7" t="s">
        <v>6</v>
      </c>
      <c r="F3" s="8" t="s">
        <v>250</v>
      </c>
      <c r="G3" s="7" t="s">
        <v>8</v>
      </c>
      <c r="H3" s="7" t="s">
        <v>9</v>
      </c>
      <c r="I3" s="7" t="s">
        <v>10</v>
      </c>
      <c r="J3" s="7" t="s">
        <v>11</v>
      </c>
      <c r="K3" s="7" t="s">
        <v>12</v>
      </c>
      <c r="L3" s="7" t="s">
        <v>13</v>
      </c>
      <c r="M3" s="7" t="s">
        <v>14</v>
      </c>
      <c r="N3" s="7" t="s">
        <v>246</v>
      </c>
      <c r="O3" s="7" t="s">
        <v>251</v>
      </c>
    </row>
    <row r="4" spans="1:15" s="9" customFormat="1" x14ac:dyDescent="0.25">
      <c r="A4" s="10"/>
      <c r="B4" s="10"/>
      <c r="C4" s="12" t="s">
        <v>370</v>
      </c>
      <c r="D4" s="10"/>
      <c r="E4" s="10"/>
      <c r="F4" s="11"/>
      <c r="G4" s="12">
        <f t="shared" ref="G4:O4" si="0">(COUNTIF(G7:G9337,"&gt;0")-1)</f>
        <v>207</v>
      </c>
      <c r="H4" s="12">
        <f t="shared" si="0"/>
        <v>209</v>
      </c>
      <c r="I4" s="12">
        <f t="shared" si="0"/>
        <v>210</v>
      </c>
      <c r="J4" s="12">
        <f t="shared" si="0"/>
        <v>218</v>
      </c>
      <c r="K4" s="12">
        <f t="shared" si="0"/>
        <v>215</v>
      </c>
      <c r="L4" s="12">
        <f t="shared" si="0"/>
        <v>214</v>
      </c>
      <c r="M4" s="12">
        <f t="shared" si="0"/>
        <v>214</v>
      </c>
      <c r="N4" s="12">
        <f t="shared" si="0"/>
        <v>207</v>
      </c>
      <c r="O4" s="12">
        <f t="shared" si="0"/>
        <v>208</v>
      </c>
    </row>
    <row r="5" spans="1:15" s="9" customFormat="1" x14ac:dyDescent="0.25">
      <c r="A5" s="10"/>
      <c r="B5" s="10"/>
      <c r="C5" s="111" t="s">
        <v>371</v>
      </c>
      <c r="D5" s="10"/>
      <c r="E5" s="10"/>
      <c r="F5" s="39">
        <f>SUBTOTAL(9,F7:F203)</f>
        <v>472474912.19833338</v>
      </c>
      <c r="G5" s="39">
        <f t="shared" ref="G5:O5" si="1">SUBTOTAL(9,G7:G203)</f>
        <v>140861666.91500014</v>
      </c>
      <c r="H5" s="39">
        <f t="shared" si="1"/>
        <v>178212440.30799997</v>
      </c>
      <c r="I5" s="39">
        <f t="shared" si="1"/>
        <v>218645293.92799979</v>
      </c>
      <c r="J5" s="39">
        <f t="shared" si="1"/>
        <v>315712105.61699986</v>
      </c>
      <c r="K5" s="39">
        <f t="shared" si="1"/>
        <v>266401552.90599993</v>
      </c>
      <c r="L5" s="39">
        <f t="shared" si="1"/>
        <v>350029386.92799985</v>
      </c>
      <c r="M5" s="39">
        <f t="shared" si="1"/>
        <v>462402790.76800001</v>
      </c>
      <c r="N5" s="39">
        <f t="shared" si="1"/>
        <v>488976378.49499995</v>
      </c>
      <c r="O5" s="39">
        <f t="shared" si="1"/>
        <v>466045567.33200026</v>
      </c>
    </row>
    <row r="6" spans="1:15" s="9" customFormat="1" x14ac:dyDescent="0.25">
      <c r="A6" s="14"/>
      <c r="B6" s="14"/>
      <c r="C6" s="14"/>
      <c r="D6" s="14"/>
      <c r="E6" s="14"/>
      <c r="F6" s="15"/>
      <c r="G6" s="14"/>
      <c r="H6" s="14"/>
      <c r="I6" s="14"/>
      <c r="J6" s="14"/>
      <c r="K6" s="14"/>
      <c r="L6" s="14"/>
      <c r="M6" s="14"/>
      <c r="N6" s="14"/>
      <c r="O6" s="14"/>
    </row>
    <row r="7" spans="1:15" s="35" customFormat="1" x14ac:dyDescent="0.25">
      <c r="A7" s="19" t="s">
        <v>15</v>
      </c>
      <c r="B7" s="19" t="s">
        <v>16</v>
      </c>
      <c r="C7" s="18" t="s">
        <v>17</v>
      </c>
      <c r="D7" s="18"/>
      <c r="E7" s="19" t="s">
        <v>18</v>
      </c>
      <c r="F7" s="32">
        <f t="shared" ref="F7:F38" si="2">SUM(M7:O7)/3</f>
        <v>53752974.776333332</v>
      </c>
      <c r="G7" s="21">
        <v>10167061.141000001</v>
      </c>
      <c r="H7" s="21">
        <v>15639063.507999999</v>
      </c>
      <c r="I7" s="21">
        <v>24575771.745999999</v>
      </c>
      <c r="J7" s="21">
        <v>31586024.206</v>
      </c>
      <c r="K7" s="21">
        <v>30613370.690000001</v>
      </c>
      <c r="L7" s="21">
        <v>41249115.785999998</v>
      </c>
      <c r="M7" s="21">
        <v>55483025.358999997</v>
      </c>
      <c r="N7" s="21">
        <v>54140455.370999999</v>
      </c>
      <c r="O7" s="21">
        <v>51635443.598999999</v>
      </c>
    </row>
    <row r="8" spans="1:15" x14ac:dyDescent="0.25">
      <c r="A8" s="19" t="s">
        <v>15</v>
      </c>
      <c r="B8" s="19" t="s">
        <v>16</v>
      </c>
      <c r="C8" s="112" t="s">
        <v>369</v>
      </c>
      <c r="D8" s="27"/>
      <c r="E8" s="19" t="s">
        <v>18</v>
      </c>
      <c r="F8" s="32">
        <f t="shared" si="2"/>
        <v>52887166.153999992</v>
      </c>
      <c r="G8" s="43">
        <v>23848679.869000003</v>
      </c>
      <c r="H8" s="43">
        <v>28719135.134999994</v>
      </c>
      <c r="I8" s="43">
        <v>32437888.705000009</v>
      </c>
      <c r="J8" s="43">
        <v>44028418.599999994</v>
      </c>
      <c r="K8" s="43">
        <v>38319840.149000004</v>
      </c>
      <c r="L8" s="43">
        <v>42387174.143999994</v>
      </c>
      <c r="M8" s="43">
        <v>55156133.588999987</v>
      </c>
      <c r="N8" s="43">
        <v>54155641.103999995</v>
      </c>
      <c r="O8" s="43">
        <v>49349723.768999994</v>
      </c>
    </row>
    <row r="9" spans="1:15" x14ac:dyDescent="0.25">
      <c r="A9" s="19" t="s">
        <v>15</v>
      </c>
      <c r="B9" s="19" t="s">
        <v>16</v>
      </c>
      <c r="C9" s="18" t="s">
        <v>35</v>
      </c>
      <c r="D9" s="18"/>
      <c r="E9" s="19" t="s">
        <v>18</v>
      </c>
      <c r="F9" s="32">
        <f t="shared" si="2"/>
        <v>35411759.691333331</v>
      </c>
      <c r="G9" s="21">
        <v>5033595.4479999999</v>
      </c>
      <c r="H9" s="21">
        <v>7507380.301</v>
      </c>
      <c r="I9" s="21">
        <v>11702838.788000001</v>
      </c>
      <c r="J9" s="21">
        <v>19419288.638</v>
      </c>
      <c r="K9" s="21">
        <v>19735385.375999998</v>
      </c>
      <c r="L9" s="21">
        <v>30907471.833999999</v>
      </c>
      <c r="M9" s="21">
        <v>35471579.538999997</v>
      </c>
      <c r="N9" s="21">
        <v>37799114.920999996</v>
      </c>
      <c r="O9" s="21">
        <v>32964584.614</v>
      </c>
    </row>
    <row r="10" spans="1:15" x14ac:dyDescent="0.25">
      <c r="A10" s="19" t="s">
        <v>15</v>
      </c>
      <c r="B10" s="19" t="s">
        <v>16</v>
      </c>
      <c r="C10" s="18" t="s">
        <v>37</v>
      </c>
      <c r="D10" s="18"/>
      <c r="E10" s="19" t="s">
        <v>18</v>
      </c>
      <c r="F10" s="32">
        <f t="shared" si="2"/>
        <v>32615627.857999999</v>
      </c>
      <c r="G10" s="21">
        <v>1526572.713</v>
      </c>
      <c r="H10" s="21">
        <v>10783078.630000001</v>
      </c>
      <c r="I10" s="21">
        <v>16570153.926000001</v>
      </c>
      <c r="J10" s="21">
        <v>22982841.184999999</v>
      </c>
      <c r="K10" s="21">
        <v>14494390.148</v>
      </c>
      <c r="L10" s="21">
        <v>20374084.438999999</v>
      </c>
      <c r="M10" s="21">
        <v>28423659.329</v>
      </c>
      <c r="N10" s="21">
        <v>32826638.761999998</v>
      </c>
      <c r="O10" s="21">
        <v>36596585.483000003</v>
      </c>
    </row>
    <row r="11" spans="1:15" x14ac:dyDescent="0.25">
      <c r="A11" s="19" t="s">
        <v>15</v>
      </c>
      <c r="B11" s="19" t="s">
        <v>16</v>
      </c>
      <c r="C11" s="18" t="s">
        <v>44</v>
      </c>
      <c r="D11" s="18"/>
      <c r="E11" s="19" t="s">
        <v>18</v>
      </c>
      <c r="F11" s="32">
        <f t="shared" si="2"/>
        <v>28248325.501666665</v>
      </c>
      <c r="G11" s="21">
        <v>7094127.5520000001</v>
      </c>
      <c r="H11" s="21">
        <v>7910233.1859999998</v>
      </c>
      <c r="I11" s="21">
        <v>10638108.919</v>
      </c>
      <c r="J11" s="21">
        <v>12920218.843</v>
      </c>
      <c r="K11" s="21">
        <v>10211743.324999999</v>
      </c>
      <c r="L11" s="21">
        <v>22197741.289000001</v>
      </c>
      <c r="M11" s="21">
        <v>31367450.304000001</v>
      </c>
      <c r="N11" s="21">
        <v>28718212.982000001</v>
      </c>
      <c r="O11" s="21">
        <v>24659313.219000001</v>
      </c>
    </row>
    <row r="12" spans="1:15" x14ac:dyDescent="0.25">
      <c r="A12" s="19" t="s">
        <v>15</v>
      </c>
      <c r="B12" s="19" t="s">
        <v>16</v>
      </c>
      <c r="C12" s="18" t="s">
        <v>30</v>
      </c>
      <c r="D12" s="18"/>
      <c r="E12" s="19" t="s">
        <v>18</v>
      </c>
      <c r="F12" s="32">
        <f t="shared" si="2"/>
        <v>23093221.859666672</v>
      </c>
      <c r="G12" s="21">
        <v>8306674.6040000003</v>
      </c>
      <c r="H12" s="21">
        <v>11321477.544</v>
      </c>
      <c r="I12" s="21">
        <v>14206366.185000001</v>
      </c>
      <c r="J12" s="21">
        <v>24487129.829999998</v>
      </c>
      <c r="K12" s="21">
        <v>15998423.040999999</v>
      </c>
      <c r="L12" s="21">
        <v>19096286.949000001</v>
      </c>
      <c r="M12" s="21">
        <v>22573883.431000002</v>
      </c>
      <c r="N12" s="21">
        <v>24105441.322000001</v>
      </c>
      <c r="O12" s="21">
        <v>22600340.826000001</v>
      </c>
    </row>
    <row r="13" spans="1:15" x14ac:dyDescent="0.25">
      <c r="A13" s="19" t="s">
        <v>15</v>
      </c>
      <c r="B13" s="19" t="s">
        <v>16</v>
      </c>
      <c r="C13" s="18" t="s">
        <v>104</v>
      </c>
      <c r="D13" s="18"/>
      <c r="E13" s="19" t="s">
        <v>18</v>
      </c>
      <c r="F13" s="32">
        <f t="shared" si="2"/>
        <v>19063902.710333332</v>
      </c>
      <c r="G13" s="21">
        <v>1894.8520000000001</v>
      </c>
      <c r="H13" s="21">
        <v>4482408.5379999997</v>
      </c>
      <c r="I13" s="21">
        <v>5443335.477</v>
      </c>
      <c r="J13" s="21">
        <v>9505187.2809999995</v>
      </c>
      <c r="K13" s="21">
        <v>5797693.9970000004</v>
      </c>
      <c r="L13" s="21">
        <v>7291522.6670000004</v>
      </c>
      <c r="M13" s="21">
        <v>17442398.373</v>
      </c>
      <c r="N13" s="21">
        <v>19519129.313999999</v>
      </c>
      <c r="O13" s="21">
        <v>20230180.443999998</v>
      </c>
    </row>
    <row r="14" spans="1:15" x14ac:dyDescent="0.25">
      <c r="A14" s="19" t="s">
        <v>15</v>
      </c>
      <c r="B14" s="19" t="s">
        <v>16</v>
      </c>
      <c r="C14" s="18" t="s">
        <v>29</v>
      </c>
      <c r="D14" s="18"/>
      <c r="E14" s="19" t="s">
        <v>18</v>
      </c>
      <c r="F14" s="32">
        <f t="shared" si="2"/>
        <v>16689641.676666668</v>
      </c>
      <c r="G14" s="21">
        <v>416260.74</v>
      </c>
      <c r="H14" s="21">
        <v>4572922.4280000003</v>
      </c>
      <c r="I14" s="21">
        <v>6493130.875</v>
      </c>
      <c r="J14" s="21">
        <v>10751159.887</v>
      </c>
      <c r="K14" s="21">
        <v>7602187.5530000003</v>
      </c>
      <c r="L14" s="21">
        <v>9021917.7650000006</v>
      </c>
      <c r="M14" s="21">
        <v>14690533.151000001</v>
      </c>
      <c r="N14" s="21">
        <v>17786792.271000002</v>
      </c>
      <c r="O14" s="21">
        <v>17591599.607999999</v>
      </c>
    </row>
    <row r="15" spans="1:15" x14ac:dyDescent="0.25">
      <c r="A15" s="19" t="s">
        <v>15</v>
      </c>
      <c r="B15" s="19" t="s">
        <v>16</v>
      </c>
      <c r="C15" s="18" t="s">
        <v>23</v>
      </c>
      <c r="D15" s="18"/>
      <c r="E15" s="19" t="s">
        <v>18</v>
      </c>
      <c r="F15" s="32">
        <f t="shared" si="2"/>
        <v>14339012.527999999</v>
      </c>
      <c r="G15" s="21">
        <v>3018949.0389999999</v>
      </c>
      <c r="H15" s="21">
        <v>3610442.6090000002</v>
      </c>
      <c r="I15" s="21">
        <v>4840346.0279999999</v>
      </c>
      <c r="J15" s="21">
        <v>6431337.165</v>
      </c>
      <c r="K15" s="21">
        <v>7599637.7659999998</v>
      </c>
      <c r="L15" s="21">
        <v>9695329.2400000002</v>
      </c>
      <c r="M15" s="21">
        <v>13964662.741</v>
      </c>
      <c r="N15" s="21">
        <v>14068290.608999999</v>
      </c>
      <c r="O15" s="21">
        <v>14984084.233999999</v>
      </c>
    </row>
    <row r="16" spans="1:15" x14ac:dyDescent="0.25">
      <c r="A16" s="19" t="s">
        <v>15</v>
      </c>
      <c r="B16" s="19" t="s">
        <v>16</v>
      </c>
      <c r="C16" s="18" t="s">
        <v>45</v>
      </c>
      <c r="D16" s="18"/>
      <c r="E16" s="19" t="s">
        <v>18</v>
      </c>
      <c r="F16" s="32">
        <f t="shared" si="2"/>
        <v>14083610.332999999</v>
      </c>
      <c r="G16" s="21">
        <v>854501.06099999999</v>
      </c>
      <c r="H16" s="21">
        <v>1962462.588</v>
      </c>
      <c r="I16" s="21">
        <v>2062721.8729999999</v>
      </c>
      <c r="J16" s="21">
        <v>3406565.0780000002</v>
      </c>
      <c r="K16" s="21">
        <v>4146323.5950000002</v>
      </c>
      <c r="L16" s="21">
        <v>6141784.0860000001</v>
      </c>
      <c r="M16" s="21">
        <v>11258452.524</v>
      </c>
      <c r="N16" s="21">
        <v>16385926.425000001</v>
      </c>
      <c r="O16" s="21">
        <v>14606452.050000001</v>
      </c>
    </row>
    <row r="17" spans="1:15" x14ac:dyDescent="0.25">
      <c r="A17" s="19" t="s">
        <v>15</v>
      </c>
      <c r="B17" s="19" t="s">
        <v>16</v>
      </c>
      <c r="C17" s="18" t="s">
        <v>65</v>
      </c>
      <c r="D17" s="18"/>
      <c r="E17" s="19" t="s">
        <v>18</v>
      </c>
      <c r="F17" s="32">
        <f t="shared" si="2"/>
        <v>13775442.567333333</v>
      </c>
      <c r="G17" s="21">
        <v>62363.860999999997</v>
      </c>
      <c r="H17" s="21">
        <v>5682235.5559999999</v>
      </c>
      <c r="I17" s="21">
        <v>7017395.3609999996</v>
      </c>
      <c r="J17" s="21">
        <v>10124668.706</v>
      </c>
      <c r="K17" s="21">
        <v>5645077.0980000002</v>
      </c>
      <c r="L17" s="21">
        <v>10257572.210000001</v>
      </c>
      <c r="M17" s="21">
        <v>13604802.248</v>
      </c>
      <c r="N17" s="21">
        <v>13962156.948999999</v>
      </c>
      <c r="O17" s="21">
        <v>13759368.505000001</v>
      </c>
    </row>
    <row r="18" spans="1:15" x14ac:dyDescent="0.25">
      <c r="A18" s="19" t="s">
        <v>15</v>
      </c>
      <c r="B18" s="19" t="s">
        <v>16</v>
      </c>
      <c r="C18" s="18" t="s">
        <v>27</v>
      </c>
      <c r="D18" s="18"/>
      <c r="E18" s="19" t="s">
        <v>18</v>
      </c>
      <c r="F18" s="32">
        <f t="shared" si="2"/>
        <v>12821404.695333332</v>
      </c>
      <c r="G18" s="21">
        <v>4412447.5880000005</v>
      </c>
      <c r="H18" s="21">
        <v>4891838.3540000003</v>
      </c>
      <c r="I18" s="21">
        <v>5437734.7319999998</v>
      </c>
      <c r="J18" s="21">
        <v>8350676.5209999997</v>
      </c>
      <c r="K18" s="21">
        <v>8229752.4730000002</v>
      </c>
      <c r="L18" s="21">
        <v>9922318.1510000005</v>
      </c>
      <c r="M18" s="21">
        <v>12362468.597999999</v>
      </c>
      <c r="N18" s="21">
        <v>13675086.543</v>
      </c>
      <c r="O18" s="21">
        <v>12426658.945</v>
      </c>
    </row>
    <row r="19" spans="1:15" x14ac:dyDescent="0.25">
      <c r="A19" s="19" t="s">
        <v>15</v>
      </c>
      <c r="B19" s="19" t="s">
        <v>16</v>
      </c>
      <c r="C19" s="18" t="s">
        <v>36</v>
      </c>
      <c r="D19" s="18"/>
      <c r="E19" s="19" t="s">
        <v>18</v>
      </c>
      <c r="F19" s="32">
        <f t="shared" si="2"/>
        <v>12405802.184333334</v>
      </c>
      <c r="G19" s="21">
        <v>4899710.2819999997</v>
      </c>
      <c r="H19" s="21">
        <v>6502159.017</v>
      </c>
      <c r="I19" s="21">
        <v>7680940.1129999999</v>
      </c>
      <c r="J19" s="21">
        <v>9568942.3729999997</v>
      </c>
      <c r="K19" s="21">
        <v>12017048.676999999</v>
      </c>
      <c r="L19" s="21">
        <v>12061235.450999999</v>
      </c>
      <c r="M19" s="21">
        <v>13416619.050000001</v>
      </c>
      <c r="N19" s="21">
        <v>12928893.585000001</v>
      </c>
      <c r="O19" s="21">
        <v>10871893.918</v>
      </c>
    </row>
    <row r="20" spans="1:15" x14ac:dyDescent="0.25">
      <c r="A20" s="19" t="s">
        <v>15</v>
      </c>
      <c r="B20" s="19" t="s">
        <v>16</v>
      </c>
      <c r="C20" s="18" t="s">
        <v>38</v>
      </c>
      <c r="D20" s="18"/>
      <c r="E20" s="19" t="s">
        <v>18</v>
      </c>
      <c r="F20" s="32">
        <f t="shared" si="2"/>
        <v>11622999.206666669</v>
      </c>
      <c r="G20" s="21">
        <v>644172.18099999998</v>
      </c>
      <c r="H20" s="21">
        <v>5918056.375</v>
      </c>
      <c r="I20" s="21">
        <v>9165576.8910000008</v>
      </c>
      <c r="J20" s="21">
        <v>13791494.408</v>
      </c>
      <c r="K20" s="21">
        <v>10591666.754000001</v>
      </c>
      <c r="L20" s="21">
        <v>11078291.744999999</v>
      </c>
      <c r="M20" s="21">
        <v>11488127.687999999</v>
      </c>
      <c r="N20" s="21">
        <v>13349275.039999999</v>
      </c>
      <c r="O20" s="21">
        <v>10031594.892000001</v>
      </c>
    </row>
    <row r="21" spans="1:15" x14ac:dyDescent="0.25">
      <c r="A21" s="19" t="s">
        <v>15</v>
      </c>
      <c r="B21" s="19" t="s">
        <v>16</v>
      </c>
      <c r="C21" s="18" t="s">
        <v>26</v>
      </c>
      <c r="D21" s="18"/>
      <c r="E21" s="19" t="s">
        <v>18</v>
      </c>
      <c r="F21" s="32">
        <f t="shared" si="2"/>
        <v>11357018.066666668</v>
      </c>
      <c r="G21" s="21">
        <v>3678528.2439999999</v>
      </c>
      <c r="H21" s="21">
        <v>4743468.5729999999</v>
      </c>
      <c r="I21" s="21">
        <v>5832826.4809999997</v>
      </c>
      <c r="J21" s="21">
        <v>7784411.1560000004</v>
      </c>
      <c r="K21" s="21">
        <v>6688835.5029999996</v>
      </c>
      <c r="L21" s="21">
        <v>8265086.2240000004</v>
      </c>
      <c r="M21" s="21">
        <v>11218263.429</v>
      </c>
      <c r="N21" s="21">
        <v>12362966.975</v>
      </c>
      <c r="O21" s="21">
        <v>10489823.796</v>
      </c>
    </row>
    <row r="22" spans="1:15" x14ac:dyDescent="0.25">
      <c r="A22" s="19" t="s">
        <v>15</v>
      </c>
      <c r="B22" s="19" t="s">
        <v>16</v>
      </c>
      <c r="C22" s="18" t="s">
        <v>126</v>
      </c>
      <c r="D22" s="18"/>
      <c r="E22" s="19" t="s">
        <v>18</v>
      </c>
      <c r="F22" s="32">
        <f t="shared" si="2"/>
        <v>11037514.514333332</v>
      </c>
      <c r="G22" s="21">
        <v>9347.5380000000005</v>
      </c>
      <c r="H22" s="21">
        <v>468946.27100000001</v>
      </c>
      <c r="I22" s="21">
        <v>535710.19900000002</v>
      </c>
      <c r="J22" s="21">
        <v>4102240.2140000002</v>
      </c>
      <c r="K22" s="21">
        <v>1813032.4339999999</v>
      </c>
      <c r="L22" s="21">
        <v>4993336.591</v>
      </c>
      <c r="M22" s="21">
        <v>6040743.8820000002</v>
      </c>
      <c r="N22" s="21">
        <v>12123228.594000001</v>
      </c>
      <c r="O22" s="21">
        <v>14948571.067</v>
      </c>
    </row>
    <row r="23" spans="1:15" x14ac:dyDescent="0.25">
      <c r="A23" s="19" t="s">
        <v>15</v>
      </c>
      <c r="B23" s="19" t="s">
        <v>16</v>
      </c>
      <c r="C23" s="18" t="s">
        <v>24</v>
      </c>
      <c r="D23" s="18"/>
      <c r="E23" s="19" t="s">
        <v>18</v>
      </c>
      <c r="F23" s="32">
        <f t="shared" si="2"/>
        <v>9643685.3883333337</v>
      </c>
      <c r="G23" s="21">
        <v>2435996.3339999998</v>
      </c>
      <c r="H23" s="21">
        <v>4655925.0860000001</v>
      </c>
      <c r="I23" s="21">
        <v>5725557.7120000003</v>
      </c>
      <c r="J23" s="21">
        <v>7461389.7139999997</v>
      </c>
      <c r="K23" s="21">
        <v>4990269.0470000003</v>
      </c>
      <c r="L23" s="21">
        <v>5995904.3619999997</v>
      </c>
      <c r="M23" s="21">
        <v>9106224.8780000005</v>
      </c>
      <c r="N23" s="21">
        <v>10494094.398</v>
      </c>
      <c r="O23" s="21">
        <v>9330736.8890000004</v>
      </c>
    </row>
    <row r="24" spans="1:15" x14ac:dyDescent="0.25">
      <c r="A24" s="19" t="s">
        <v>15</v>
      </c>
      <c r="B24" s="19" t="s">
        <v>16</v>
      </c>
      <c r="C24" s="18" t="s">
        <v>25</v>
      </c>
      <c r="D24" s="18"/>
      <c r="E24" s="19" t="s">
        <v>18</v>
      </c>
      <c r="F24" s="32">
        <f t="shared" si="2"/>
        <v>9058219.774666667</v>
      </c>
      <c r="G24" s="21">
        <v>2101176.9709999999</v>
      </c>
      <c r="H24" s="21">
        <v>2472396.6609999998</v>
      </c>
      <c r="I24" s="21">
        <v>2820774.42</v>
      </c>
      <c r="J24" s="21">
        <v>4998197.3890000004</v>
      </c>
      <c r="K24" s="21">
        <v>5293154.5180000002</v>
      </c>
      <c r="L24" s="21">
        <v>7772479.0520000001</v>
      </c>
      <c r="M24" s="21">
        <v>11815427.897</v>
      </c>
      <c r="N24" s="21">
        <v>7626614.5080000004</v>
      </c>
      <c r="O24" s="21">
        <v>7732616.9189999998</v>
      </c>
    </row>
    <row r="25" spans="1:15" x14ac:dyDescent="0.25">
      <c r="A25" s="19" t="s">
        <v>15</v>
      </c>
      <c r="B25" s="19" t="s">
        <v>16</v>
      </c>
      <c r="C25" s="18" t="s">
        <v>50</v>
      </c>
      <c r="D25" s="18"/>
      <c r="E25" s="19" t="s">
        <v>18</v>
      </c>
      <c r="F25" s="32">
        <f t="shared" si="2"/>
        <v>8238575.6706666658</v>
      </c>
      <c r="G25" s="21">
        <v>2683475.7250000001</v>
      </c>
      <c r="H25" s="21">
        <v>2507018.9750000001</v>
      </c>
      <c r="I25" s="21">
        <v>3181703.4470000002</v>
      </c>
      <c r="J25" s="21">
        <v>5551206.6639999999</v>
      </c>
      <c r="K25" s="21">
        <v>5035362.9460000005</v>
      </c>
      <c r="L25" s="21">
        <v>6912186.4139999999</v>
      </c>
      <c r="M25" s="21">
        <v>9329230.523</v>
      </c>
      <c r="N25" s="21">
        <v>8034741.2759999996</v>
      </c>
      <c r="O25" s="21">
        <v>7351755.2130000005</v>
      </c>
    </row>
    <row r="26" spans="1:15" x14ac:dyDescent="0.25">
      <c r="A26" s="19" t="s">
        <v>15</v>
      </c>
      <c r="B26" s="19" t="s">
        <v>16</v>
      </c>
      <c r="C26" s="18" t="s">
        <v>22</v>
      </c>
      <c r="D26" s="18"/>
      <c r="E26" s="19" t="s">
        <v>18</v>
      </c>
      <c r="F26" s="32">
        <f t="shared" si="2"/>
        <v>7659755.2583333328</v>
      </c>
      <c r="G26" s="21">
        <v>3159415.8629999999</v>
      </c>
      <c r="H26" s="21">
        <v>5184561.8679999998</v>
      </c>
      <c r="I26" s="21">
        <v>6901607.0860000001</v>
      </c>
      <c r="J26" s="21">
        <v>8304750.6890000002</v>
      </c>
      <c r="K26" s="21">
        <v>6141634.2340000002</v>
      </c>
      <c r="L26" s="21">
        <v>7263136.2429999998</v>
      </c>
      <c r="M26" s="21">
        <v>8155302.0389999999</v>
      </c>
      <c r="N26" s="21">
        <v>7797327.2220000001</v>
      </c>
      <c r="O26" s="21">
        <v>7026636.5140000004</v>
      </c>
    </row>
    <row r="27" spans="1:15" x14ac:dyDescent="0.25">
      <c r="A27" s="19" t="s">
        <v>15</v>
      </c>
      <c r="B27" s="19" t="s">
        <v>16</v>
      </c>
      <c r="C27" s="18" t="s">
        <v>133</v>
      </c>
      <c r="D27" s="18"/>
      <c r="E27" s="19" t="s">
        <v>18</v>
      </c>
      <c r="F27" s="32">
        <f t="shared" si="2"/>
        <v>6941409.0610000007</v>
      </c>
      <c r="G27" s="21">
        <v>2830.0070000000001</v>
      </c>
      <c r="H27" s="21">
        <v>183066.96799999999</v>
      </c>
      <c r="I27" s="21">
        <v>920236.28200000001</v>
      </c>
      <c r="J27" s="21">
        <v>1289284.7320000001</v>
      </c>
      <c r="K27" s="21">
        <v>3394217.2990000001</v>
      </c>
      <c r="L27" s="21">
        <v>4838456.716</v>
      </c>
      <c r="M27" s="21">
        <v>6005484.8490000004</v>
      </c>
      <c r="N27" s="21">
        <v>8020442.1809999999</v>
      </c>
      <c r="O27" s="21">
        <v>6798300.1529999999</v>
      </c>
    </row>
    <row r="28" spans="1:15" x14ac:dyDescent="0.25">
      <c r="A28" s="19" t="s">
        <v>15</v>
      </c>
      <c r="B28" s="19" t="s">
        <v>16</v>
      </c>
      <c r="C28" s="18" t="s">
        <v>19</v>
      </c>
      <c r="D28" s="18"/>
      <c r="E28" s="19" t="s">
        <v>18</v>
      </c>
      <c r="F28" s="32">
        <f t="shared" si="2"/>
        <v>5343426.6150000012</v>
      </c>
      <c r="G28" s="21">
        <v>1196597.0160000001</v>
      </c>
      <c r="H28" s="21">
        <v>1550809.4169999999</v>
      </c>
      <c r="I28" s="21">
        <v>2192367.7349999999</v>
      </c>
      <c r="J28" s="21">
        <v>2664791.3530000001</v>
      </c>
      <c r="K28" s="21">
        <v>2775884.9270000001</v>
      </c>
      <c r="L28" s="21">
        <v>3940818.6039999998</v>
      </c>
      <c r="M28" s="21">
        <v>5055564.4630000005</v>
      </c>
      <c r="N28" s="21">
        <v>5499271.9550000001</v>
      </c>
      <c r="O28" s="21">
        <v>5475443.4270000001</v>
      </c>
    </row>
    <row r="29" spans="1:15" x14ac:dyDescent="0.25">
      <c r="A29" s="19" t="s">
        <v>15</v>
      </c>
      <c r="B29" s="19" t="s">
        <v>16</v>
      </c>
      <c r="C29" s="18" t="s">
        <v>33</v>
      </c>
      <c r="D29" s="18"/>
      <c r="E29" s="19" t="s">
        <v>18</v>
      </c>
      <c r="F29" s="32">
        <f t="shared" si="2"/>
        <v>4571586.1243333332</v>
      </c>
      <c r="G29" s="21">
        <v>1376148.83</v>
      </c>
      <c r="H29" s="21">
        <v>1541294.253</v>
      </c>
      <c r="I29" s="21">
        <v>2254390.895</v>
      </c>
      <c r="J29" s="21">
        <v>2680469.9900000002</v>
      </c>
      <c r="K29" s="21">
        <v>2575110.3169999998</v>
      </c>
      <c r="L29" s="21">
        <v>3635332.7450000001</v>
      </c>
      <c r="M29" s="21">
        <v>5223436.1409999998</v>
      </c>
      <c r="N29" s="21">
        <v>4350783.8739999998</v>
      </c>
      <c r="O29" s="21">
        <v>4140538.358</v>
      </c>
    </row>
    <row r="30" spans="1:15" x14ac:dyDescent="0.25">
      <c r="A30" s="19" t="s">
        <v>15</v>
      </c>
      <c r="B30" s="19" t="s">
        <v>16</v>
      </c>
      <c r="C30" s="18" t="s">
        <v>28</v>
      </c>
      <c r="D30" s="18"/>
      <c r="E30" s="19" t="s">
        <v>18</v>
      </c>
      <c r="F30" s="32">
        <f t="shared" si="2"/>
        <v>4320523.6703333333</v>
      </c>
      <c r="G30" s="21">
        <v>883162.56499999994</v>
      </c>
      <c r="H30" s="21">
        <v>954397.11499999999</v>
      </c>
      <c r="I30" s="21">
        <v>877711.13699999999</v>
      </c>
      <c r="J30" s="21">
        <v>1159829.655</v>
      </c>
      <c r="K30" s="21">
        <v>2897270.99</v>
      </c>
      <c r="L30" s="21">
        <v>3220988.2629999998</v>
      </c>
      <c r="M30" s="21">
        <v>3735150.7960000001</v>
      </c>
      <c r="N30" s="21">
        <v>5394579.6119999997</v>
      </c>
      <c r="O30" s="21">
        <v>3831840.6030000001</v>
      </c>
    </row>
    <row r="31" spans="1:15" x14ac:dyDescent="0.25">
      <c r="A31" s="19" t="s">
        <v>15</v>
      </c>
      <c r="B31" s="19" t="s">
        <v>16</v>
      </c>
      <c r="C31" s="18" t="s">
        <v>40</v>
      </c>
      <c r="D31" s="18"/>
      <c r="E31" s="19" t="s">
        <v>18</v>
      </c>
      <c r="F31" s="32">
        <f t="shared" si="2"/>
        <v>4155750.6439999999</v>
      </c>
      <c r="G31" s="21">
        <v>2036952.426</v>
      </c>
      <c r="H31" s="21">
        <v>1900856.895</v>
      </c>
      <c r="I31" s="21">
        <v>2684488.3339999998</v>
      </c>
      <c r="J31" s="21">
        <v>4451326.284</v>
      </c>
      <c r="K31" s="21">
        <v>3437687.1239999998</v>
      </c>
      <c r="L31" s="21">
        <v>3591553.1880000001</v>
      </c>
      <c r="M31" s="21">
        <v>4050976.2349999999</v>
      </c>
      <c r="N31" s="21">
        <v>4602155.6560000004</v>
      </c>
      <c r="O31" s="21">
        <v>3814120.0410000002</v>
      </c>
    </row>
    <row r="32" spans="1:15" x14ac:dyDescent="0.25">
      <c r="A32" s="19" t="s">
        <v>15</v>
      </c>
      <c r="B32" s="19" t="s">
        <v>16</v>
      </c>
      <c r="C32" s="18" t="s">
        <v>69</v>
      </c>
      <c r="D32" s="18"/>
      <c r="E32" s="19" t="s">
        <v>18</v>
      </c>
      <c r="F32" s="32">
        <f t="shared" si="2"/>
        <v>3319965.787</v>
      </c>
      <c r="G32" s="21">
        <v>99294.073999999993</v>
      </c>
      <c r="H32" s="21">
        <v>529524.80200000003</v>
      </c>
      <c r="I32" s="21">
        <v>1072988.915</v>
      </c>
      <c r="J32" s="21">
        <v>1800095.2150000001</v>
      </c>
      <c r="K32" s="21">
        <v>983382.44900000002</v>
      </c>
      <c r="L32" s="21">
        <v>983249.81099999999</v>
      </c>
      <c r="M32" s="21">
        <v>2168579.06</v>
      </c>
      <c r="N32" s="21">
        <v>3495936.6379999998</v>
      </c>
      <c r="O32" s="21">
        <v>4295381.6629999997</v>
      </c>
    </row>
    <row r="33" spans="1:15" x14ac:dyDescent="0.25">
      <c r="A33" s="19" t="s">
        <v>15</v>
      </c>
      <c r="B33" s="19" t="s">
        <v>16</v>
      </c>
      <c r="C33" s="18" t="s">
        <v>59</v>
      </c>
      <c r="D33" s="18"/>
      <c r="E33" s="19" t="s">
        <v>18</v>
      </c>
      <c r="F33" s="32">
        <f t="shared" si="2"/>
        <v>3156221.186666667</v>
      </c>
      <c r="G33" s="21">
        <v>201490.046</v>
      </c>
      <c r="H33" s="21">
        <v>422892.99300000002</v>
      </c>
      <c r="I33" s="21">
        <v>677263.68900000001</v>
      </c>
      <c r="J33" s="21">
        <v>1462094.7709999999</v>
      </c>
      <c r="K33" s="21">
        <v>2475694.2560000001</v>
      </c>
      <c r="L33" s="21">
        <v>3622555.8560000001</v>
      </c>
      <c r="M33" s="21">
        <v>4497856.0240000002</v>
      </c>
      <c r="N33" s="21">
        <v>1913766.523</v>
      </c>
      <c r="O33" s="21">
        <v>3057041.0129999998</v>
      </c>
    </row>
    <row r="34" spans="1:15" x14ac:dyDescent="0.25">
      <c r="A34" s="19" t="s">
        <v>15</v>
      </c>
      <c r="B34" s="19" t="s">
        <v>16</v>
      </c>
      <c r="C34" s="18" t="s">
        <v>53</v>
      </c>
      <c r="D34" s="18"/>
      <c r="E34" s="19" t="s">
        <v>18</v>
      </c>
      <c r="F34" s="32">
        <f t="shared" si="2"/>
        <v>2643060.156</v>
      </c>
      <c r="G34" s="21">
        <v>228538.10800000001</v>
      </c>
      <c r="H34" s="21">
        <v>1414387.5220000001</v>
      </c>
      <c r="I34" s="21">
        <v>1877257.112</v>
      </c>
      <c r="J34" s="21">
        <v>2081428.6669999999</v>
      </c>
      <c r="K34" s="21">
        <v>1716911.7760000001</v>
      </c>
      <c r="L34" s="21">
        <v>1410247.2069999999</v>
      </c>
      <c r="M34" s="21">
        <v>2855969.7859999998</v>
      </c>
      <c r="N34" s="21">
        <v>2653077.338</v>
      </c>
      <c r="O34" s="21">
        <v>2420133.344</v>
      </c>
    </row>
    <row r="35" spans="1:15" x14ac:dyDescent="0.25">
      <c r="A35" s="19" t="s">
        <v>15</v>
      </c>
      <c r="B35" s="19" t="s">
        <v>16</v>
      </c>
      <c r="C35" s="18" t="s">
        <v>34</v>
      </c>
      <c r="D35" s="18"/>
      <c r="E35" s="19" t="s">
        <v>18</v>
      </c>
      <c r="F35" s="32">
        <f t="shared" si="2"/>
        <v>2621444.7919999999</v>
      </c>
      <c r="G35" s="21">
        <v>975744.85</v>
      </c>
      <c r="H35" s="21">
        <v>1245980.879</v>
      </c>
      <c r="I35" s="21">
        <v>2005078.601</v>
      </c>
      <c r="J35" s="21">
        <v>2332252.65</v>
      </c>
      <c r="K35" s="21">
        <v>2302975.253</v>
      </c>
      <c r="L35" s="21">
        <v>2065959.35</v>
      </c>
      <c r="M35" s="21">
        <v>2297102.02</v>
      </c>
      <c r="N35" s="21">
        <v>2561282.7629999998</v>
      </c>
      <c r="O35" s="21">
        <v>3005949.5929999999</v>
      </c>
    </row>
    <row r="36" spans="1:15" x14ac:dyDescent="0.25">
      <c r="A36" s="19" t="s">
        <v>15</v>
      </c>
      <c r="B36" s="19" t="s">
        <v>16</v>
      </c>
      <c r="C36" s="18" t="s">
        <v>101</v>
      </c>
      <c r="D36" s="18"/>
      <c r="E36" s="19" t="s">
        <v>18</v>
      </c>
      <c r="F36" s="32">
        <f t="shared" si="2"/>
        <v>2522294.2796666664</v>
      </c>
      <c r="G36" s="21">
        <v>377800.95600000001</v>
      </c>
      <c r="H36" s="21">
        <v>1540135.7450000001</v>
      </c>
      <c r="I36" s="21">
        <v>1885488.4129999999</v>
      </c>
      <c r="J36" s="21">
        <v>1746702.162</v>
      </c>
      <c r="K36" s="21">
        <v>888807.09900000005</v>
      </c>
      <c r="L36" s="21">
        <v>1566843.5759999999</v>
      </c>
      <c r="M36" s="21">
        <v>1829047.013</v>
      </c>
      <c r="N36" s="21">
        <v>2495845.0120000001</v>
      </c>
      <c r="O36" s="21">
        <v>3241990.8139999998</v>
      </c>
    </row>
    <row r="37" spans="1:15" x14ac:dyDescent="0.25">
      <c r="A37" s="19" t="s">
        <v>15</v>
      </c>
      <c r="B37" s="19" t="s">
        <v>16</v>
      </c>
      <c r="C37" s="18" t="s">
        <v>181</v>
      </c>
      <c r="D37" s="18"/>
      <c r="E37" s="19" t="s">
        <v>18</v>
      </c>
      <c r="F37" s="32">
        <f t="shared" si="2"/>
        <v>2409419.8413333334</v>
      </c>
      <c r="G37" s="21">
        <v>1124680.4069999999</v>
      </c>
      <c r="H37" s="21">
        <v>1073944.3400000001</v>
      </c>
      <c r="I37" s="21">
        <v>1360702.851</v>
      </c>
      <c r="J37" s="21">
        <v>2043341.6680000001</v>
      </c>
      <c r="K37" s="21">
        <v>1758477.003</v>
      </c>
      <c r="L37" s="21">
        <v>2038064.3230000001</v>
      </c>
      <c r="M37" s="21">
        <v>2548561.4130000002</v>
      </c>
      <c r="N37" s="21">
        <v>2377241.003</v>
      </c>
      <c r="O37" s="21">
        <v>2302457.108</v>
      </c>
    </row>
    <row r="38" spans="1:15" x14ac:dyDescent="0.25">
      <c r="A38" s="19" t="s">
        <v>15</v>
      </c>
      <c r="B38" s="19" t="s">
        <v>16</v>
      </c>
      <c r="C38" s="18" t="s">
        <v>39</v>
      </c>
      <c r="D38" s="18"/>
      <c r="E38" s="19" t="s">
        <v>18</v>
      </c>
      <c r="F38" s="32">
        <f t="shared" si="2"/>
        <v>2254668.4810000001</v>
      </c>
      <c r="G38" s="21">
        <v>869884.82299999997</v>
      </c>
      <c r="H38" s="21">
        <v>915259.25899999996</v>
      </c>
      <c r="I38" s="21">
        <v>926031.54099999997</v>
      </c>
      <c r="J38" s="21">
        <v>1409681.372</v>
      </c>
      <c r="K38" s="21">
        <v>1490012.7169999999</v>
      </c>
      <c r="L38" s="21">
        <v>1347269.031</v>
      </c>
      <c r="M38" s="21">
        <v>2144943.483</v>
      </c>
      <c r="N38" s="21">
        <v>2509278.3059999999</v>
      </c>
      <c r="O38" s="21">
        <v>2109783.6540000001</v>
      </c>
    </row>
    <row r="39" spans="1:15" x14ac:dyDescent="0.25">
      <c r="A39" s="19" t="s">
        <v>15</v>
      </c>
      <c r="B39" s="19" t="s">
        <v>16</v>
      </c>
      <c r="C39" s="18" t="s">
        <v>41</v>
      </c>
      <c r="D39" s="18"/>
      <c r="E39" s="19" t="s">
        <v>18</v>
      </c>
      <c r="F39" s="32">
        <f t="shared" ref="F39:F70" si="3">SUM(M39:O39)/3</f>
        <v>2118474.7673333334</v>
      </c>
      <c r="G39" s="21">
        <v>40486994.902000003</v>
      </c>
      <c r="H39" s="21">
        <v>12860300.351</v>
      </c>
      <c r="I39" s="21">
        <v>664921.93500000006</v>
      </c>
      <c r="J39" s="21">
        <v>2030438.017</v>
      </c>
      <c r="K39" s="21">
        <v>1337532.419</v>
      </c>
      <c r="L39" s="21">
        <v>1920195.1140000001</v>
      </c>
      <c r="M39" s="21">
        <v>3319706.41</v>
      </c>
      <c r="N39" s="21">
        <v>1044446.443</v>
      </c>
      <c r="O39" s="21">
        <v>1991271.449</v>
      </c>
    </row>
    <row r="40" spans="1:15" x14ac:dyDescent="0.25">
      <c r="A40" s="19" t="s">
        <v>15</v>
      </c>
      <c r="B40" s="19" t="s">
        <v>16</v>
      </c>
      <c r="C40" s="18" t="s">
        <v>43</v>
      </c>
      <c r="D40" s="18"/>
      <c r="E40" s="19" t="s">
        <v>18</v>
      </c>
      <c r="F40" s="32">
        <f t="shared" si="3"/>
        <v>2108811.0583333331</v>
      </c>
      <c r="G40" s="21">
        <v>127378.217</v>
      </c>
      <c r="H40" s="21">
        <v>159826.20800000001</v>
      </c>
      <c r="I40" s="21">
        <v>153133.886</v>
      </c>
      <c r="J40" s="21">
        <v>371604.83100000001</v>
      </c>
      <c r="K40" s="21">
        <v>442905.80599999998</v>
      </c>
      <c r="L40" s="21">
        <v>993511.95299999998</v>
      </c>
      <c r="M40" s="21">
        <v>1554279.7849999999</v>
      </c>
      <c r="N40" s="21">
        <v>1945485.2509999999</v>
      </c>
      <c r="O40" s="21">
        <v>2826668.139</v>
      </c>
    </row>
    <row r="41" spans="1:15" x14ac:dyDescent="0.25">
      <c r="A41" s="19" t="s">
        <v>15</v>
      </c>
      <c r="B41" s="19" t="s">
        <v>16</v>
      </c>
      <c r="C41" s="18" t="s">
        <v>120</v>
      </c>
      <c r="D41" s="18"/>
      <c r="E41" s="19" t="s">
        <v>18</v>
      </c>
      <c r="F41" s="32">
        <f t="shared" si="3"/>
        <v>2083397.6440000001</v>
      </c>
      <c r="G41" s="21">
        <v>12359.353999999999</v>
      </c>
      <c r="H41" s="21">
        <v>59647.269</v>
      </c>
      <c r="I41" s="21">
        <v>95703.15</v>
      </c>
      <c r="J41" s="21">
        <v>22048.583999999999</v>
      </c>
      <c r="K41" s="21">
        <v>336723.511</v>
      </c>
      <c r="L41" s="21">
        <v>765599.90800000005</v>
      </c>
      <c r="M41" s="21">
        <v>713424.62600000005</v>
      </c>
      <c r="N41" s="21">
        <v>1243124.0190000001</v>
      </c>
      <c r="O41" s="21">
        <v>4293644.2869999995</v>
      </c>
    </row>
    <row r="42" spans="1:15" x14ac:dyDescent="0.25">
      <c r="A42" s="19" t="s">
        <v>15</v>
      </c>
      <c r="B42" s="19" t="s">
        <v>16</v>
      </c>
      <c r="C42" s="18" t="s">
        <v>48</v>
      </c>
      <c r="D42" s="18"/>
      <c r="E42" s="19" t="s">
        <v>18</v>
      </c>
      <c r="F42" s="32">
        <f t="shared" si="3"/>
        <v>1324821.3153333333</v>
      </c>
      <c r="G42" s="21">
        <v>489161.783</v>
      </c>
      <c r="H42" s="21">
        <v>702698.46799999999</v>
      </c>
      <c r="I42" s="21">
        <v>809067.07</v>
      </c>
      <c r="J42" s="21">
        <v>906267.25</v>
      </c>
      <c r="K42" s="21">
        <v>1181824.6980000001</v>
      </c>
      <c r="L42" s="21">
        <v>1122147.1710000001</v>
      </c>
      <c r="M42" s="21">
        <v>1262044.2690000001</v>
      </c>
      <c r="N42" s="21">
        <v>1346182.0859999999</v>
      </c>
      <c r="O42" s="21">
        <v>1366237.591</v>
      </c>
    </row>
    <row r="43" spans="1:15" x14ac:dyDescent="0.25">
      <c r="A43" s="19" t="s">
        <v>15</v>
      </c>
      <c r="B43" s="19" t="s">
        <v>16</v>
      </c>
      <c r="C43" s="18" t="s">
        <v>109</v>
      </c>
      <c r="D43" s="18"/>
      <c r="E43" s="19" t="s">
        <v>18</v>
      </c>
      <c r="F43" s="32">
        <f t="shared" si="3"/>
        <v>1316022.9823333332</v>
      </c>
      <c r="G43" s="21">
        <v>13349.115</v>
      </c>
      <c r="H43" s="21">
        <v>529803.38500000001</v>
      </c>
      <c r="I43" s="21">
        <v>1098235.5870000001</v>
      </c>
      <c r="J43" s="21">
        <v>1284679.031</v>
      </c>
      <c r="K43" s="21">
        <v>620390.22900000005</v>
      </c>
      <c r="L43" s="21">
        <v>1891960.767</v>
      </c>
      <c r="M43" s="21">
        <v>1949986.2450000001</v>
      </c>
      <c r="N43" s="21">
        <v>1079247.453</v>
      </c>
      <c r="O43" s="21">
        <v>918835.24899999995</v>
      </c>
    </row>
    <row r="44" spans="1:15" x14ac:dyDescent="0.25">
      <c r="A44" s="19" t="s">
        <v>15</v>
      </c>
      <c r="B44" s="19" t="s">
        <v>16</v>
      </c>
      <c r="C44" s="18" t="s">
        <v>47</v>
      </c>
      <c r="D44" s="18"/>
      <c r="E44" s="19" t="s">
        <v>18</v>
      </c>
      <c r="F44" s="32">
        <f t="shared" si="3"/>
        <v>1316009.9373333333</v>
      </c>
      <c r="G44" s="21">
        <v>481294.57199999999</v>
      </c>
      <c r="H44" s="21">
        <v>518644.538</v>
      </c>
      <c r="I44" s="21">
        <v>503894.01199999999</v>
      </c>
      <c r="J44" s="21">
        <v>1010919.0379999999</v>
      </c>
      <c r="K44" s="21">
        <v>726628.99600000004</v>
      </c>
      <c r="L44" s="21">
        <v>866619.11399999994</v>
      </c>
      <c r="M44" s="21">
        <v>1512974.5519999999</v>
      </c>
      <c r="N44" s="21">
        <v>1480929.01</v>
      </c>
      <c r="O44" s="21">
        <v>954126.25</v>
      </c>
    </row>
    <row r="45" spans="1:15" x14ac:dyDescent="0.25">
      <c r="A45" s="19" t="s">
        <v>15</v>
      </c>
      <c r="B45" s="19" t="s">
        <v>16</v>
      </c>
      <c r="C45" s="18" t="s">
        <v>32</v>
      </c>
      <c r="D45" s="18"/>
      <c r="E45" s="19" t="s">
        <v>18</v>
      </c>
      <c r="F45" s="32">
        <f t="shared" si="3"/>
        <v>1152512.5963333335</v>
      </c>
      <c r="G45" s="21">
        <v>648037.71600000001</v>
      </c>
      <c r="H45" s="21">
        <v>973549.69499999995</v>
      </c>
      <c r="I45" s="21">
        <v>725362.19099999999</v>
      </c>
      <c r="J45" s="21">
        <v>590529.51899999997</v>
      </c>
      <c r="K45" s="21">
        <v>608820.95900000003</v>
      </c>
      <c r="L45" s="21">
        <v>1038824.669</v>
      </c>
      <c r="M45" s="21">
        <v>1097006.608</v>
      </c>
      <c r="N45" s="21">
        <v>1211372.638</v>
      </c>
      <c r="O45" s="21">
        <v>1149158.5430000001</v>
      </c>
    </row>
    <row r="46" spans="1:15" x14ac:dyDescent="0.25">
      <c r="A46" s="19" t="s">
        <v>15</v>
      </c>
      <c r="B46" s="19" t="s">
        <v>16</v>
      </c>
      <c r="C46" s="18" t="s">
        <v>185</v>
      </c>
      <c r="D46" s="18"/>
      <c r="E46" s="19" t="s">
        <v>18</v>
      </c>
      <c r="F46" s="32">
        <f t="shared" si="3"/>
        <v>1071300.3303333332</v>
      </c>
      <c r="G46" s="21">
        <v>6848.0950000000003</v>
      </c>
      <c r="H46" s="21">
        <v>67733.084000000003</v>
      </c>
      <c r="I46" s="21">
        <v>75058.585999999996</v>
      </c>
      <c r="J46" s="21">
        <v>233867.66</v>
      </c>
      <c r="K46" s="21">
        <v>102539.39</v>
      </c>
      <c r="L46" s="21">
        <v>326611.03000000003</v>
      </c>
      <c r="M46" s="21">
        <v>479234.02399999998</v>
      </c>
      <c r="N46" s="21">
        <v>1757381.8430000001</v>
      </c>
      <c r="O46" s="21">
        <v>977285.12399999995</v>
      </c>
    </row>
    <row r="47" spans="1:15" x14ac:dyDescent="0.25">
      <c r="A47" s="19" t="s">
        <v>15</v>
      </c>
      <c r="B47" s="19" t="s">
        <v>16</v>
      </c>
      <c r="C47" s="18" t="s">
        <v>78</v>
      </c>
      <c r="D47" s="18"/>
      <c r="E47" s="19" t="s">
        <v>18</v>
      </c>
      <c r="F47" s="32">
        <f t="shared" si="3"/>
        <v>1025305.2406666667</v>
      </c>
      <c r="G47" s="21">
        <v>429753.92499999999</v>
      </c>
      <c r="H47" s="21">
        <v>461377.87800000003</v>
      </c>
      <c r="I47" s="21">
        <v>620881.05599999998</v>
      </c>
      <c r="J47" s="21">
        <v>1823508.5630000001</v>
      </c>
      <c r="K47" s="21">
        <v>790274.94400000002</v>
      </c>
      <c r="L47" s="21">
        <v>821609.25100000005</v>
      </c>
      <c r="M47" s="21">
        <v>1261325.149</v>
      </c>
      <c r="N47" s="21">
        <v>1131755.92</v>
      </c>
      <c r="O47" s="21">
        <v>682834.65300000005</v>
      </c>
    </row>
    <row r="48" spans="1:15" x14ac:dyDescent="0.25">
      <c r="A48" s="19" t="s">
        <v>15</v>
      </c>
      <c r="B48" s="19" t="s">
        <v>16</v>
      </c>
      <c r="C48" s="18" t="s">
        <v>46</v>
      </c>
      <c r="D48" s="18"/>
      <c r="E48" s="19" t="s">
        <v>18</v>
      </c>
      <c r="F48" s="32">
        <f t="shared" si="3"/>
        <v>937275.36366666667</v>
      </c>
      <c r="G48" s="21">
        <v>190912.927</v>
      </c>
      <c r="H48" s="21">
        <v>191409.035</v>
      </c>
      <c r="I48" s="21">
        <v>1065434.814</v>
      </c>
      <c r="J48" s="21">
        <v>1895383.1270000001</v>
      </c>
      <c r="K48" s="21">
        <v>1573207.8489999999</v>
      </c>
      <c r="L48" s="21">
        <v>795424.679</v>
      </c>
      <c r="M48" s="21">
        <v>886631.99399999995</v>
      </c>
      <c r="N48" s="21">
        <v>1052938.858</v>
      </c>
      <c r="O48" s="21">
        <v>872255.23899999994</v>
      </c>
    </row>
    <row r="49" spans="1:15" x14ac:dyDescent="0.25">
      <c r="A49" s="19" t="s">
        <v>15</v>
      </c>
      <c r="B49" s="19" t="s">
        <v>16</v>
      </c>
      <c r="C49" s="18" t="s">
        <v>119</v>
      </c>
      <c r="D49" s="18"/>
      <c r="E49" s="19" t="s">
        <v>18</v>
      </c>
      <c r="F49" s="32">
        <f t="shared" si="3"/>
        <v>900436.81799999997</v>
      </c>
      <c r="G49" s="21">
        <v>14169.565000000001</v>
      </c>
      <c r="H49" s="21">
        <v>1609642.2290000001</v>
      </c>
      <c r="I49" s="21">
        <v>1605601.0930000001</v>
      </c>
      <c r="J49" s="21">
        <v>891966.71799999999</v>
      </c>
      <c r="K49" s="21">
        <v>1137388.5079999999</v>
      </c>
      <c r="L49" s="21">
        <v>2227203.42</v>
      </c>
      <c r="M49" s="21">
        <v>833836.68500000006</v>
      </c>
      <c r="N49" s="21">
        <v>943420.53</v>
      </c>
      <c r="O49" s="21">
        <v>924053.23899999994</v>
      </c>
    </row>
    <row r="50" spans="1:15" x14ac:dyDescent="0.25">
      <c r="A50" s="19" t="s">
        <v>15</v>
      </c>
      <c r="B50" s="19" t="s">
        <v>16</v>
      </c>
      <c r="C50" s="18" t="s">
        <v>144</v>
      </c>
      <c r="D50" s="18"/>
      <c r="E50" s="19" t="s">
        <v>18</v>
      </c>
      <c r="F50" s="32">
        <f t="shared" si="3"/>
        <v>857636.16733333329</v>
      </c>
      <c r="G50" s="21">
        <v>8338.4689999999991</v>
      </c>
      <c r="H50" s="21">
        <v>75203.994000000006</v>
      </c>
      <c r="I50" s="21">
        <v>1059973.9709999999</v>
      </c>
      <c r="J50" s="21">
        <v>756887.87199999997</v>
      </c>
      <c r="K50" s="21">
        <v>534089.41700000002</v>
      </c>
      <c r="L50" s="21">
        <v>780703.25899999996</v>
      </c>
      <c r="M50" s="21">
        <v>355165.15100000001</v>
      </c>
      <c r="N50" s="21">
        <v>1265224.3799999999</v>
      </c>
      <c r="O50" s="21">
        <v>952518.97100000002</v>
      </c>
    </row>
    <row r="51" spans="1:15" x14ac:dyDescent="0.25">
      <c r="A51" s="19" t="s">
        <v>15</v>
      </c>
      <c r="B51" s="19" t="s">
        <v>16</v>
      </c>
      <c r="C51" s="18" t="s">
        <v>61</v>
      </c>
      <c r="D51" s="18"/>
      <c r="E51" s="19" t="s">
        <v>18</v>
      </c>
      <c r="F51" s="32">
        <f t="shared" si="3"/>
        <v>814085.74333333329</v>
      </c>
      <c r="G51" s="21">
        <v>215938.08600000001</v>
      </c>
      <c r="H51" s="21">
        <v>607600.15800000005</v>
      </c>
      <c r="I51" s="21">
        <v>1117140.1769999999</v>
      </c>
      <c r="J51" s="21">
        <v>1636750.1810000001</v>
      </c>
      <c r="K51" s="21">
        <v>740404.65099999995</v>
      </c>
      <c r="L51" s="21">
        <v>946524.51899999997</v>
      </c>
      <c r="M51" s="21">
        <v>867011.50100000005</v>
      </c>
      <c r="N51" s="21">
        <v>913373.61499999999</v>
      </c>
      <c r="O51" s="21">
        <v>661872.11399999994</v>
      </c>
    </row>
    <row r="52" spans="1:15" x14ac:dyDescent="0.25">
      <c r="A52" s="19" t="s">
        <v>15</v>
      </c>
      <c r="B52" s="19" t="s">
        <v>16</v>
      </c>
      <c r="C52" s="18" t="s">
        <v>118</v>
      </c>
      <c r="D52" s="18"/>
      <c r="E52" s="19" t="s">
        <v>18</v>
      </c>
      <c r="F52" s="32">
        <f t="shared" si="3"/>
        <v>803416.18833333335</v>
      </c>
      <c r="G52" s="21">
        <v>832.11900000000003</v>
      </c>
      <c r="H52" s="21">
        <v>225719.274</v>
      </c>
      <c r="I52" s="21">
        <v>234093.622</v>
      </c>
      <c r="J52" s="21">
        <v>325861.48300000001</v>
      </c>
      <c r="K52" s="21">
        <v>489037.00900000002</v>
      </c>
      <c r="L52" s="21">
        <v>207130.375</v>
      </c>
      <c r="M52" s="21">
        <v>704926.86199999996</v>
      </c>
      <c r="N52" s="21">
        <v>939257.96100000001</v>
      </c>
      <c r="O52" s="21">
        <v>766063.74199999997</v>
      </c>
    </row>
    <row r="53" spans="1:15" x14ac:dyDescent="0.25">
      <c r="A53" s="19" t="s">
        <v>15</v>
      </c>
      <c r="B53" s="19" t="s">
        <v>16</v>
      </c>
      <c r="C53" s="18" t="s">
        <v>72</v>
      </c>
      <c r="D53" s="18"/>
      <c r="E53" s="19" t="s">
        <v>18</v>
      </c>
      <c r="F53" s="32">
        <f t="shared" si="3"/>
        <v>729518.40899999999</v>
      </c>
      <c r="G53" s="21">
        <v>164257.46799999999</v>
      </c>
      <c r="H53" s="21">
        <v>409590.36800000002</v>
      </c>
      <c r="I53" s="21">
        <v>564090.40599999996</v>
      </c>
      <c r="J53" s="21">
        <v>1657728.4790000001</v>
      </c>
      <c r="K53" s="21">
        <v>539820.72499999998</v>
      </c>
      <c r="L53" s="21">
        <v>663756.04500000004</v>
      </c>
      <c r="M53" s="21">
        <v>683782.60600000003</v>
      </c>
      <c r="N53" s="21">
        <v>910947.201</v>
      </c>
      <c r="O53" s="21">
        <v>593825.42000000004</v>
      </c>
    </row>
    <row r="54" spans="1:15" x14ac:dyDescent="0.25">
      <c r="A54" s="19" t="s">
        <v>15</v>
      </c>
      <c r="B54" s="19" t="s">
        <v>16</v>
      </c>
      <c r="C54" s="18" t="s">
        <v>51</v>
      </c>
      <c r="D54" s="18"/>
      <c r="E54" s="19" t="s">
        <v>18</v>
      </c>
      <c r="F54" s="32">
        <f t="shared" si="3"/>
        <v>704922.83399999992</v>
      </c>
      <c r="G54" s="21">
        <v>206485.378</v>
      </c>
      <c r="H54" s="21">
        <v>257334.962</v>
      </c>
      <c r="I54" s="21">
        <v>312623.88</v>
      </c>
      <c r="J54" s="21">
        <v>468290.94699999999</v>
      </c>
      <c r="K54" s="21">
        <v>421469.55699999997</v>
      </c>
      <c r="L54" s="21">
        <v>651370.87600000005</v>
      </c>
      <c r="M54" s="21">
        <v>715950.84499999997</v>
      </c>
      <c r="N54" s="21">
        <v>764428.76</v>
      </c>
      <c r="O54" s="21">
        <v>634388.897</v>
      </c>
    </row>
    <row r="55" spans="1:15" x14ac:dyDescent="0.25">
      <c r="A55" s="19" t="s">
        <v>15</v>
      </c>
      <c r="B55" s="19" t="s">
        <v>16</v>
      </c>
      <c r="C55" s="18" t="s">
        <v>52</v>
      </c>
      <c r="D55" s="18"/>
      <c r="E55" s="19" t="s">
        <v>18</v>
      </c>
      <c r="F55" s="32">
        <f t="shared" si="3"/>
        <v>632910.22900000005</v>
      </c>
      <c r="G55" s="21">
        <v>568495.12199999997</v>
      </c>
      <c r="H55" s="21">
        <v>505176.57299999997</v>
      </c>
      <c r="I55" s="21">
        <v>441364.78399999999</v>
      </c>
      <c r="J55" s="21">
        <v>548622.06200000003</v>
      </c>
      <c r="K55" s="21">
        <v>328803.245</v>
      </c>
      <c r="L55" s="21">
        <v>518122.05300000001</v>
      </c>
      <c r="M55" s="21">
        <v>717983.18299999996</v>
      </c>
      <c r="N55" s="21">
        <v>665452.31200000003</v>
      </c>
      <c r="O55" s="21">
        <v>515295.19199999998</v>
      </c>
    </row>
    <row r="56" spans="1:15" x14ac:dyDescent="0.25">
      <c r="A56" s="19" t="s">
        <v>15</v>
      </c>
      <c r="B56" s="19" t="s">
        <v>16</v>
      </c>
      <c r="C56" s="18" t="s">
        <v>140</v>
      </c>
      <c r="D56" s="18"/>
      <c r="E56" s="19" t="s">
        <v>18</v>
      </c>
      <c r="F56" s="32">
        <f t="shared" si="3"/>
        <v>613442.18566666672</v>
      </c>
      <c r="G56" s="21">
        <v>44833.533000000003</v>
      </c>
      <c r="H56" s="21">
        <v>104791.785</v>
      </c>
      <c r="I56" s="21">
        <v>84030.343999999997</v>
      </c>
      <c r="J56" s="21">
        <v>206256.889</v>
      </c>
      <c r="K56" s="21">
        <v>168300.26300000001</v>
      </c>
      <c r="L56" s="21">
        <v>320171.18300000002</v>
      </c>
      <c r="M56" s="21">
        <v>69321.760999999999</v>
      </c>
      <c r="N56" s="21">
        <v>852052.16099999996</v>
      </c>
      <c r="O56" s="21">
        <v>918952.63500000001</v>
      </c>
    </row>
    <row r="57" spans="1:15" x14ac:dyDescent="0.25">
      <c r="A57" s="19" t="s">
        <v>15</v>
      </c>
      <c r="B57" s="19" t="s">
        <v>16</v>
      </c>
      <c r="C57" s="18" t="s">
        <v>198</v>
      </c>
      <c r="D57" s="18"/>
      <c r="E57" s="19" t="s">
        <v>18</v>
      </c>
      <c r="F57" s="32">
        <f t="shared" si="3"/>
        <v>559061.30099999998</v>
      </c>
      <c r="G57" s="21">
        <v>103698.486</v>
      </c>
      <c r="H57" s="21">
        <v>223812.53899999999</v>
      </c>
      <c r="I57" s="21">
        <v>233311.34</v>
      </c>
      <c r="J57" s="21">
        <v>329782.08</v>
      </c>
      <c r="K57" s="21">
        <v>234421.58</v>
      </c>
      <c r="L57" s="21">
        <v>357896.26799999998</v>
      </c>
      <c r="M57" s="21">
        <v>579125.451</v>
      </c>
      <c r="N57" s="21">
        <v>567307.27899999998</v>
      </c>
      <c r="O57" s="21">
        <v>530751.17299999995</v>
      </c>
    </row>
    <row r="58" spans="1:15" x14ac:dyDescent="0.25">
      <c r="A58" s="19" t="s">
        <v>15</v>
      </c>
      <c r="B58" s="19" t="s">
        <v>16</v>
      </c>
      <c r="C58" s="18" t="s">
        <v>89</v>
      </c>
      <c r="D58" s="18"/>
      <c r="E58" s="19" t="s">
        <v>18</v>
      </c>
      <c r="F58" s="32">
        <f t="shared" si="3"/>
        <v>522129.13133333327</v>
      </c>
      <c r="G58" s="21">
        <v>104719.2</v>
      </c>
      <c r="H58" s="21">
        <v>102592.466</v>
      </c>
      <c r="I58" s="21">
        <v>113602.726</v>
      </c>
      <c r="J58" s="21">
        <v>196917.07399999999</v>
      </c>
      <c r="K58" s="21">
        <v>240558.299</v>
      </c>
      <c r="L58" s="21">
        <v>283100.745</v>
      </c>
      <c r="M58" s="21">
        <v>255336.242</v>
      </c>
      <c r="N58" s="21">
        <v>492319.50599999999</v>
      </c>
      <c r="O58" s="21">
        <v>818731.64599999995</v>
      </c>
    </row>
    <row r="59" spans="1:15" x14ac:dyDescent="0.25">
      <c r="A59" s="19" t="s">
        <v>15</v>
      </c>
      <c r="B59" s="19" t="s">
        <v>16</v>
      </c>
      <c r="C59" s="18" t="s">
        <v>108</v>
      </c>
      <c r="D59" s="18"/>
      <c r="E59" s="19" t="s">
        <v>18</v>
      </c>
      <c r="F59" s="32">
        <f t="shared" si="3"/>
        <v>514275.89533333341</v>
      </c>
      <c r="G59" s="21">
        <v>23371.735000000001</v>
      </c>
      <c r="H59" s="21">
        <v>104818.576</v>
      </c>
      <c r="I59" s="21">
        <v>129087.899</v>
      </c>
      <c r="J59" s="21">
        <v>297995.027</v>
      </c>
      <c r="K59" s="21">
        <v>69232.270999999993</v>
      </c>
      <c r="L59" s="21">
        <v>211605.39</v>
      </c>
      <c r="M59" s="21">
        <v>429160.32400000002</v>
      </c>
      <c r="N59" s="21">
        <v>420763.25900000002</v>
      </c>
      <c r="O59" s="21">
        <v>692904.103</v>
      </c>
    </row>
    <row r="60" spans="1:15" x14ac:dyDescent="0.25">
      <c r="A60" s="19" t="s">
        <v>15</v>
      </c>
      <c r="B60" s="19" t="s">
        <v>16</v>
      </c>
      <c r="C60" s="18" t="s">
        <v>54</v>
      </c>
      <c r="D60" s="18"/>
      <c r="E60" s="19" t="s">
        <v>18</v>
      </c>
      <c r="F60" s="32">
        <f t="shared" si="3"/>
        <v>451087.86933333334</v>
      </c>
      <c r="G60" s="21">
        <v>203196.166</v>
      </c>
      <c r="H60" s="21">
        <v>208768.27499999999</v>
      </c>
      <c r="I60" s="21">
        <v>173536.26800000001</v>
      </c>
      <c r="J60" s="21">
        <v>227639.54699999999</v>
      </c>
      <c r="K60" s="21">
        <v>342966.85600000003</v>
      </c>
      <c r="L60" s="21">
        <v>394450.16700000002</v>
      </c>
      <c r="M60" s="21">
        <v>450280.76199999999</v>
      </c>
      <c r="N60" s="21">
        <v>494190.13</v>
      </c>
      <c r="O60" s="21">
        <v>408792.71600000001</v>
      </c>
    </row>
    <row r="61" spans="1:15" x14ac:dyDescent="0.25">
      <c r="A61" s="19" t="s">
        <v>15</v>
      </c>
      <c r="B61" s="19" t="s">
        <v>16</v>
      </c>
      <c r="C61" s="18" t="s">
        <v>31</v>
      </c>
      <c r="D61" s="18"/>
      <c r="E61" s="19" t="s">
        <v>18</v>
      </c>
      <c r="F61" s="32">
        <f t="shared" si="3"/>
        <v>410533.10633333336</v>
      </c>
      <c r="G61" s="21">
        <v>165945.29199999999</v>
      </c>
      <c r="H61" s="21">
        <v>286471.80599999998</v>
      </c>
      <c r="I61" s="21">
        <v>286689.56699999998</v>
      </c>
      <c r="J61" s="21">
        <v>372014.038</v>
      </c>
      <c r="K61" s="21">
        <v>272119.701</v>
      </c>
      <c r="L61" s="21">
        <v>320726.02100000001</v>
      </c>
      <c r="M61" s="21">
        <v>352110.77600000001</v>
      </c>
      <c r="N61" s="21">
        <v>500328.11599999998</v>
      </c>
      <c r="O61" s="21">
        <v>379160.42700000003</v>
      </c>
    </row>
    <row r="62" spans="1:15" x14ac:dyDescent="0.25">
      <c r="A62" s="19" t="s">
        <v>15</v>
      </c>
      <c r="B62" s="19" t="s">
        <v>16</v>
      </c>
      <c r="C62" s="18" t="s">
        <v>103</v>
      </c>
      <c r="D62" s="18"/>
      <c r="E62" s="19" t="s">
        <v>18</v>
      </c>
      <c r="F62" s="32">
        <f t="shared" si="3"/>
        <v>397814.18633333337</v>
      </c>
      <c r="G62" s="21">
        <v>18871.559000000001</v>
      </c>
      <c r="H62" s="21">
        <v>38400.499000000003</v>
      </c>
      <c r="I62" s="21">
        <v>193170.43299999999</v>
      </c>
      <c r="J62" s="21">
        <v>53321.745999999999</v>
      </c>
      <c r="K62" s="21">
        <v>67445.364000000001</v>
      </c>
      <c r="L62" s="21">
        <v>166543.728</v>
      </c>
      <c r="M62" s="21">
        <v>55637.845999999998</v>
      </c>
      <c r="N62" s="21">
        <v>764572.07900000003</v>
      </c>
      <c r="O62" s="21">
        <v>373232.63400000002</v>
      </c>
    </row>
    <row r="63" spans="1:15" x14ac:dyDescent="0.25">
      <c r="A63" s="19" t="s">
        <v>15</v>
      </c>
      <c r="B63" s="19" t="s">
        <v>16</v>
      </c>
      <c r="C63" s="18" t="s">
        <v>81</v>
      </c>
      <c r="D63" s="18"/>
      <c r="E63" s="19" t="s">
        <v>18</v>
      </c>
      <c r="F63" s="32">
        <f t="shared" si="3"/>
        <v>397563.09166666662</v>
      </c>
      <c r="G63" s="21">
        <v>193382.87</v>
      </c>
      <c r="H63" s="21">
        <v>184067.348</v>
      </c>
      <c r="I63" s="21">
        <v>183424.38699999999</v>
      </c>
      <c r="J63" s="21">
        <v>294755.152</v>
      </c>
      <c r="K63" s="21">
        <v>307326.663</v>
      </c>
      <c r="L63" s="21">
        <v>261877.698</v>
      </c>
      <c r="M63" s="21">
        <v>418974.42300000001</v>
      </c>
      <c r="N63" s="21">
        <v>442139.33199999999</v>
      </c>
      <c r="O63" s="21">
        <v>331575.52</v>
      </c>
    </row>
    <row r="64" spans="1:15" x14ac:dyDescent="0.25">
      <c r="A64" s="19" t="s">
        <v>15</v>
      </c>
      <c r="B64" s="19" t="s">
        <v>16</v>
      </c>
      <c r="C64" s="18" t="s">
        <v>125</v>
      </c>
      <c r="D64" s="18"/>
      <c r="E64" s="19" t="s">
        <v>18</v>
      </c>
      <c r="F64" s="32">
        <f t="shared" si="3"/>
        <v>397428.23600000003</v>
      </c>
      <c r="G64" s="21">
        <v>385461.20500000002</v>
      </c>
      <c r="H64" s="21">
        <v>317895.72700000001</v>
      </c>
      <c r="I64" s="21">
        <v>469788.33100000001</v>
      </c>
      <c r="J64" s="21">
        <v>632094.74800000002</v>
      </c>
      <c r="K64" s="21">
        <v>416338.23100000003</v>
      </c>
      <c r="L64" s="21">
        <v>505696.58799999999</v>
      </c>
      <c r="M64" s="21">
        <v>508214.08600000001</v>
      </c>
      <c r="N64" s="21">
        <v>307364.67599999998</v>
      </c>
      <c r="O64" s="21">
        <v>376705.946</v>
      </c>
    </row>
    <row r="65" spans="1:15" x14ac:dyDescent="0.25">
      <c r="A65" s="19" t="s">
        <v>15</v>
      </c>
      <c r="B65" s="19" t="s">
        <v>16</v>
      </c>
      <c r="C65" s="18" t="s">
        <v>70</v>
      </c>
      <c r="D65" s="18"/>
      <c r="E65" s="19" t="s">
        <v>18</v>
      </c>
      <c r="F65" s="32">
        <f t="shared" si="3"/>
        <v>372170.16433333332</v>
      </c>
      <c r="G65" s="21">
        <v>8411.7330000000002</v>
      </c>
      <c r="H65" s="21">
        <v>9767.3160000000007</v>
      </c>
      <c r="I65" s="21">
        <v>17253.207999999999</v>
      </c>
      <c r="J65" s="21">
        <v>32479.169000000002</v>
      </c>
      <c r="K65" s="21">
        <v>61410.589</v>
      </c>
      <c r="L65" s="21">
        <v>209615.58900000001</v>
      </c>
      <c r="M65" s="21">
        <v>322591.78100000002</v>
      </c>
      <c r="N65" s="21">
        <v>502629.97600000002</v>
      </c>
      <c r="O65" s="21">
        <v>291288.73599999998</v>
      </c>
    </row>
    <row r="66" spans="1:15" x14ac:dyDescent="0.25">
      <c r="A66" s="19" t="s">
        <v>15</v>
      </c>
      <c r="B66" s="19" t="s">
        <v>16</v>
      </c>
      <c r="C66" s="18" t="s">
        <v>204</v>
      </c>
      <c r="D66" s="18"/>
      <c r="E66" s="19" t="s">
        <v>18</v>
      </c>
      <c r="F66" s="32">
        <f t="shared" si="3"/>
        <v>316654.29600000003</v>
      </c>
      <c r="G66" s="21">
        <v>17.704000000000001</v>
      </c>
      <c r="H66" s="21">
        <v>158.46199999999999</v>
      </c>
      <c r="I66" s="21">
        <v>72732.620999999999</v>
      </c>
      <c r="J66" s="21">
        <v>83307.524999999994</v>
      </c>
      <c r="K66" s="21">
        <v>141392.47200000001</v>
      </c>
      <c r="L66" s="21">
        <v>126078.542</v>
      </c>
      <c r="M66" s="21">
        <v>722.09900000000005</v>
      </c>
      <c r="N66" s="21">
        <v>451138.49900000001</v>
      </c>
      <c r="O66" s="21">
        <v>498102.29</v>
      </c>
    </row>
    <row r="67" spans="1:15" x14ac:dyDescent="0.25">
      <c r="A67" s="19" t="s">
        <v>15</v>
      </c>
      <c r="B67" s="19" t="s">
        <v>16</v>
      </c>
      <c r="C67" s="18" t="s">
        <v>116</v>
      </c>
      <c r="D67" s="18"/>
      <c r="E67" s="19" t="s">
        <v>18</v>
      </c>
      <c r="F67" s="32">
        <f t="shared" si="3"/>
        <v>308943.11099999998</v>
      </c>
      <c r="G67" s="21">
        <v>74452.729000000007</v>
      </c>
      <c r="H67" s="21">
        <v>87793.838000000003</v>
      </c>
      <c r="I67" s="21">
        <v>130635.804</v>
      </c>
      <c r="J67" s="21">
        <v>197262.60800000001</v>
      </c>
      <c r="K67" s="21">
        <v>133401.59299999999</v>
      </c>
      <c r="L67" s="21">
        <v>156601.302</v>
      </c>
      <c r="M67" s="21">
        <v>384733.91499999998</v>
      </c>
      <c r="N67" s="21">
        <v>281040.94799999997</v>
      </c>
      <c r="O67" s="21">
        <v>261054.47</v>
      </c>
    </row>
    <row r="68" spans="1:15" x14ac:dyDescent="0.25">
      <c r="A68" s="19" t="s">
        <v>15</v>
      </c>
      <c r="B68" s="19" t="s">
        <v>16</v>
      </c>
      <c r="C68" s="18" t="s">
        <v>186</v>
      </c>
      <c r="D68" s="18"/>
      <c r="E68" s="19" t="s">
        <v>18</v>
      </c>
      <c r="F68" s="32">
        <f t="shared" si="3"/>
        <v>307922.34933333332</v>
      </c>
      <c r="G68" s="21">
        <v>20192.716</v>
      </c>
      <c r="H68" s="21">
        <v>226953.622</v>
      </c>
      <c r="I68" s="21">
        <v>762203.5</v>
      </c>
      <c r="J68" s="21">
        <v>326946.89600000001</v>
      </c>
      <c r="K68" s="21">
        <v>63643.374000000003</v>
      </c>
      <c r="L68" s="21">
        <v>359514.34299999999</v>
      </c>
      <c r="M68" s="21">
        <v>124075.644</v>
      </c>
      <c r="N68" s="21">
        <v>210894.05900000001</v>
      </c>
      <c r="O68" s="21">
        <v>588797.34499999997</v>
      </c>
    </row>
    <row r="69" spans="1:15" x14ac:dyDescent="0.25">
      <c r="A69" s="19" t="s">
        <v>15</v>
      </c>
      <c r="B69" s="19" t="s">
        <v>16</v>
      </c>
      <c r="C69" s="18" t="s">
        <v>99</v>
      </c>
      <c r="D69" s="18"/>
      <c r="E69" s="19" t="s">
        <v>18</v>
      </c>
      <c r="F69" s="32">
        <f t="shared" si="3"/>
        <v>301795.9433333333</v>
      </c>
      <c r="G69" s="21">
        <v>269216.94</v>
      </c>
      <c r="H69" s="21">
        <v>107638.565</v>
      </c>
      <c r="I69" s="21">
        <v>135405.09599999999</v>
      </c>
      <c r="J69" s="21">
        <v>207399.997</v>
      </c>
      <c r="K69" s="21">
        <v>228080.01500000001</v>
      </c>
      <c r="L69" s="21">
        <v>183610.239</v>
      </c>
      <c r="M69" s="21">
        <v>391070.24099999998</v>
      </c>
      <c r="N69" s="21">
        <v>388086.92300000001</v>
      </c>
      <c r="O69" s="21">
        <v>126230.666</v>
      </c>
    </row>
    <row r="70" spans="1:15" x14ac:dyDescent="0.25">
      <c r="A70" s="19" t="s">
        <v>15</v>
      </c>
      <c r="B70" s="19" t="s">
        <v>16</v>
      </c>
      <c r="C70" s="18" t="s">
        <v>165</v>
      </c>
      <c r="D70" s="18"/>
      <c r="E70" s="19" t="s">
        <v>18</v>
      </c>
      <c r="F70" s="32">
        <f t="shared" si="3"/>
        <v>275764.90500000003</v>
      </c>
      <c r="G70" s="21">
        <v>40898.762000000002</v>
      </c>
      <c r="H70" s="21">
        <v>53961.152999999998</v>
      </c>
      <c r="I70" s="21">
        <v>84921.137000000002</v>
      </c>
      <c r="J70" s="21">
        <v>500105.57400000002</v>
      </c>
      <c r="K70" s="21">
        <v>449990.038</v>
      </c>
      <c r="L70" s="21">
        <v>645235.60900000005</v>
      </c>
      <c r="M70" s="21">
        <v>109569.015</v>
      </c>
      <c r="N70" s="21">
        <v>626001.06900000002</v>
      </c>
      <c r="O70" s="21">
        <v>91724.630999999994</v>
      </c>
    </row>
    <row r="71" spans="1:15" x14ac:dyDescent="0.25">
      <c r="A71" s="19" t="s">
        <v>15</v>
      </c>
      <c r="B71" s="19" t="s">
        <v>16</v>
      </c>
      <c r="C71" s="18" t="s">
        <v>90</v>
      </c>
      <c r="D71" s="18"/>
      <c r="E71" s="19" t="s">
        <v>18</v>
      </c>
      <c r="F71" s="32">
        <f t="shared" ref="F71:F134" si="4">SUM(M71:O71)/3</f>
        <v>242798.76866666667</v>
      </c>
      <c r="G71" s="21">
        <v>23485.425999999999</v>
      </c>
      <c r="H71" s="21">
        <v>76111.914000000004</v>
      </c>
      <c r="I71" s="21">
        <v>70504.264999999999</v>
      </c>
      <c r="J71" s="21">
        <v>142992.39799999999</v>
      </c>
      <c r="K71" s="21">
        <v>146660.36600000001</v>
      </c>
      <c r="L71" s="21">
        <v>157499.58799999999</v>
      </c>
      <c r="M71" s="21">
        <v>122561.889</v>
      </c>
      <c r="N71" s="21">
        <v>163993.64499999999</v>
      </c>
      <c r="O71" s="21">
        <v>441840.772</v>
      </c>
    </row>
    <row r="72" spans="1:15" x14ac:dyDescent="0.25">
      <c r="A72" s="19" t="s">
        <v>15</v>
      </c>
      <c r="B72" s="19" t="s">
        <v>16</v>
      </c>
      <c r="C72" s="18" t="s">
        <v>88</v>
      </c>
      <c r="D72" s="18"/>
      <c r="E72" s="19" t="s">
        <v>18</v>
      </c>
      <c r="F72" s="32">
        <f t="shared" si="4"/>
        <v>239225.43433333331</v>
      </c>
      <c r="G72" s="21">
        <v>85899.362999999998</v>
      </c>
      <c r="H72" s="21">
        <v>76789.759000000005</v>
      </c>
      <c r="I72" s="21">
        <v>71060.010999999999</v>
      </c>
      <c r="J72" s="21">
        <v>118154.522</v>
      </c>
      <c r="K72" s="21">
        <v>116957.175</v>
      </c>
      <c r="L72" s="21">
        <v>139874.223</v>
      </c>
      <c r="M72" s="21">
        <v>280725.60499999998</v>
      </c>
      <c r="N72" s="21">
        <v>258734.81899999999</v>
      </c>
      <c r="O72" s="21">
        <v>178215.87899999999</v>
      </c>
    </row>
    <row r="73" spans="1:15" x14ac:dyDescent="0.25">
      <c r="A73" s="19" t="s">
        <v>15</v>
      </c>
      <c r="B73" s="19" t="s">
        <v>16</v>
      </c>
      <c r="C73" s="18" t="s">
        <v>67</v>
      </c>
      <c r="D73" s="18"/>
      <c r="E73" s="19" t="s">
        <v>18</v>
      </c>
      <c r="F73" s="32">
        <f t="shared" si="4"/>
        <v>230319.83599999998</v>
      </c>
      <c r="G73" s="21">
        <v>34867.821000000004</v>
      </c>
      <c r="H73" s="21">
        <v>84430.192999999999</v>
      </c>
      <c r="I73" s="21">
        <v>71832.584000000003</v>
      </c>
      <c r="J73" s="21">
        <v>139314.51199999999</v>
      </c>
      <c r="K73" s="21">
        <v>154766.19699999999</v>
      </c>
      <c r="L73" s="21">
        <v>48427.459000000003</v>
      </c>
      <c r="M73" s="21">
        <v>127497.712</v>
      </c>
      <c r="N73" s="21">
        <v>289661.24699999997</v>
      </c>
      <c r="O73" s="21">
        <v>273800.549</v>
      </c>
    </row>
    <row r="74" spans="1:15" x14ac:dyDescent="0.25">
      <c r="A74" s="19" t="s">
        <v>15</v>
      </c>
      <c r="B74" s="19" t="s">
        <v>16</v>
      </c>
      <c r="C74" s="18" t="s">
        <v>91</v>
      </c>
      <c r="D74" s="18"/>
      <c r="E74" s="19" t="s">
        <v>18</v>
      </c>
      <c r="F74" s="32">
        <f t="shared" si="4"/>
        <v>212493.576</v>
      </c>
      <c r="G74" s="21">
        <v>51728.964</v>
      </c>
      <c r="H74" s="21">
        <v>32870.989000000001</v>
      </c>
      <c r="I74" s="21">
        <v>30132.266</v>
      </c>
      <c r="J74" s="21">
        <v>57084.987000000001</v>
      </c>
      <c r="K74" s="21">
        <v>43586.595000000001</v>
      </c>
      <c r="L74" s="21">
        <v>86736.460999999996</v>
      </c>
      <c r="M74" s="21">
        <v>122543.641</v>
      </c>
      <c r="N74" s="21">
        <v>267569.05300000001</v>
      </c>
      <c r="O74" s="21">
        <v>247368.03400000001</v>
      </c>
    </row>
    <row r="75" spans="1:15" x14ac:dyDescent="0.25">
      <c r="A75" s="19" t="s">
        <v>15</v>
      </c>
      <c r="B75" s="19" t="s">
        <v>16</v>
      </c>
      <c r="C75" s="18" t="s">
        <v>111</v>
      </c>
      <c r="D75" s="18"/>
      <c r="E75" s="19" t="s">
        <v>18</v>
      </c>
      <c r="F75" s="32">
        <f t="shared" si="4"/>
        <v>199870.75599999996</v>
      </c>
      <c r="G75" s="21">
        <v>32213.915000000001</v>
      </c>
      <c r="H75" s="21">
        <v>47936.998</v>
      </c>
      <c r="I75" s="21">
        <v>87232.756999999998</v>
      </c>
      <c r="J75" s="21">
        <v>61922.737000000001</v>
      </c>
      <c r="K75" s="21">
        <v>92280.307000000001</v>
      </c>
      <c r="L75" s="21">
        <v>102320.215</v>
      </c>
      <c r="M75" s="21">
        <v>159735.92199999999</v>
      </c>
      <c r="N75" s="21">
        <v>219798.266</v>
      </c>
      <c r="O75" s="21">
        <v>220078.07999999999</v>
      </c>
    </row>
    <row r="76" spans="1:15" x14ac:dyDescent="0.25">
      <c r="A76" s="19" t="s">
        <v>15</v>
      </c>
      <c r="B76" s="19" t="s">
        <v>16</v>
      </c>
      <c r="C76" s="18" t="s">
        <v>203</v>
      </c>
      <c r="D76" s="18"/>
      <c r="E76" s="19" t="s">
        <v>18</v>
      </c>
      <c r="F76" s="32">
        <f t="shared" si="4"/>
        <v>186130.14866666668</v>
      </c>
      <c r="G76" s="21">
        <v>92642.673999999999</v>
      </c>
      <c r="H76" s="21">
        <v>44075.186999999998</v>
      </c>
      <c r="I76" s="21">
        <v>72124.75</v>
      </c>
      <c r="J76" s="21">
        <v>104443.923</v>
      </c>
      <c r="K76" s="21">
        <v>85733.173999999999</v>
      </c>
      <c r="L76" s="21">
        <v>131972.90100000001</v>
      </c>
      <c r="M76" s="21">
        <v>297917.26199999999</v>
      </c>
      <c r="N76" s="21">
        <v>123926.789</v>
      </c>
      <c r="O76" s="21">
        <v>136546.39499999999</v>
      </c>
    </row>
    <row r="77" spans="1:15" x14ac:dyDescent="0.25">
      <c r="A77" s="19" t="s">
        <v>15</v>
      </c>
      <c r="B77" s="19" t="s">
        <v>16</v>
      </c>
      <c r="C77" s="18" t="s">
        <v>135</v>
      </c>
      <c r="D77" s="18"/>
      <c r="E77" s="19" t="s">
        <v>18</v>
      </c>
      <c r="F77" s="32">
        <f t="shared" si="4"/>
        <v>180609.76566666667</v>
      </c>
      <c r="G77" s="21">
        <v>92952.357000000004</v>
      </c>
      <c r="H77" s="21">
        <v>216275.04199999999</v>
      </c>
      <c r="I77" s="21">
        <v>202025.508</v>
      </c>
      <c r="J77" s="21">
        <v>272186.89199999999</v>
      </c>
      <c r="K77" s="21">
        <v>70639.176000000007</v>
      </c>
      <c r="L77" s="21">
        <v>150058.962</v>
      </c>
      <c r="M77" s="21">
        <v>207952.23800000001</v>
      </c>
      <c r="N77" s="21">
        <v>107129.898</v>
      </c>
      <c r="O77" s="21">
        <v>226747.16099999999</v>
      </c>
    </row>
    <row r="78" spans="1:15" x14ac:dyDescent="0.25">
      <c r="A78" s="19" t="s">
        <v>15</v>
      </c>
      <c r="B78" s="19" t="s">
        <v>16</v>
      </c>
      <c r="C78" s="18" t="s">
        <v>57</v>
      </c>
      <c r="D78" s="18"/>
      <c r="E78" s="19" t="s">
        <v>18</v>
      </c>
      <c r="F78" s="32">
        <f t="shared" si="4"/>
        <v>174409.59333333335</v>
      </c>
      <c r="G78" s="21">
        <v>29049.746999999999</v>
      </c>
      <c r="H78" s="21">
        <v>85794.062999999995</v>
      </c>
      <c r="I78" s="21">
        <v>105665.21</v>
      </c>
      <c r="J78" s="21">
        <v>252501.59299999999</v>
      </c>
      <c r="K78" s="21">
        <v>386754.94900000002</v>
      </c>
      <c r="L78" s="21">
        <v>196754.72700000001</v>
      </c>
      <c r="M78" s="21">
        <v>119119.745</v>
      </c>
      <c r="N78" s="21">
        <v>252513.76300000001</v>
      </c>
      <c r="O78" s="21">
        <v>151595.272</v>
      </c>
    </row>
    <row r="79" spans="1:15" x14ac:dyDescent="0.25">
      <c r="A79" s="19" t="s">
        <v>15</v>
      </c>
      <c r="B79" s="19" t="s">
        <v>16</v>
      </c>
      <c r="C79" s="18" t="s">
        <v>191</v>
      </c>
      <c r="D79" s="18"/>
      <c r="E79" s="19" t="s">
        <v>18</v>
      </c>
      <c r="F79" s="32">
        <f t="shared" si="4"/>
        <v>170671.40566666669</v>
      </c>
      <c r="G79" s="21">
        <v>100065.666</v>
      </c>
      <c r="H79" s="21">
        <v>116287.462</v>
      </c>
      <c r="I79" s="21">
        <v>202117.38800000001</v>
      </c>
      <c r="J79" s="21">
        <v>159772.89199999999</v>
      </c>
      <c r="K79" s="21">
        <v>140890.21299999999</v>
      </c>
      <c r="L79" s="21">
        <v>185690.28400000001</v>
      </c>
      <c r="M79" s="21">
        <v>205678.28899999999</v>
      </c>
      <c r="N79" s="21">
        <v>169271.74600000001</v>
      </c>
      <c r="O79" s="21">
        <v>137064.182</v>
      </c>
    </row>
    <row r="80" spans="1:15" x14ac:dyDescent="0.25">
      <c r="A80" s="19" t="s">
        <v>15</v>
      </c>
      <c r="B80" s="19" t="s">
        <v>16</v>
      </c>
      <c r="C80" s="18" t="s">
        <v>271</v>
      </c>
      <c r="D80" s="18"/>
      <c r="E80" s="19" t="s">
        <v>18</v>
      </c>
      <c r="F80" s="32">
        <f t="shared" si="4"/>
        <v>170449.68</v>
      </c>
      <c r="G80" s="21" t="s">
        <v>64</v>
      </c>
      <c r="H80" s="21" t="s">
        <v>64</v>
      </c>
      <c r="I80" s="21" t="s">
        <v>64</v>
      </c>
      <c r="J80" s="21" t="s">
        <v>64</v>
      </c>
      <c r="K80" s="21" t="s">
        <v>64</v>
      </c>
      <c r="L80" s="21" t="s">
        <v>64</v>
      </c>
      <c r="M80" s="21" t="s">
        <v>64</v>
      </c>
      <c r="N80" s="21">
        <v>179313.08100000001</v>
      </c>
      <c r="O80" s="21">
        <v>332035.95899999997</v>
      </c>
    </row>
    <row r="81" spans="1:15" x14ac:dyDescent="0.25">
      <c r="A81" s="19" t="s">
        <v>15</v>
      </c>
      <c r="B81" s="19" t="s">
        <v>16</v>
      </c>
      <c r="C81" s="18" t="s">
        <v>49</v>
      </c>
      <c r="D81" s="18"/>
      <c r="E81" s="19" t="s">
        <v>18</v>
      </c>
      <c r="F81" s="32">
        <f t="shared" si="4"/>
        <v>160989.929</v>
      </c>
      <c r="G81" s="21">
        <v>104492.643</v>
      </c>
      <c r="H81" s="21">
        <v>142572.484</v>
      </c>
      <c r="I81" s="21">
        <v>165681.11799999999</v>
      </c>
      <c r="J81" s="21">
        <v>625095.85499999998</v>
      </c>
      <c r="K81" s="21">
        <v>236149.32199999999</v>
      </c>
      <c r="L81" s="21">
        <v>302935.41700000002</v>
      </c>
      <c r="M81" s="21">
        <v>143961.40599999999</v>
      </c>
      <c r="N81" s="21">
        <v>222047.97099999999</v>
      </c>
      <c r="O81" s="21">
        <v>116960.41</v>
      </c>
    </row>
    <row r="82" spans="1:15" x14ac:dyDescent="0.25">
      <c r="A82" s="19" t="s">
        <v>15</v>
      </c>
      <c r="B82" s="19" t="s">
        <v>16</v>
      </c>
      <c r="C82" s="18" t="s">
        <v>86</v>
      </c>
      <c r="D82" s="18"/>
      <c r="E82" s="19" t="s">
        <v>18</v>
      </c>
      <c r="F82" s="32">
        <f t="shared" si="4"/>
        <v>156727.30733333333</v>
      </c>
      <c r="G82" s="21">
        <v>73473.141000000003</v>
      </c>
      <c r="H82" s="21">
        <v>73256.706000000006</v>
      </c>
      <c r="I82" s="21">
        <v>72558.123000000007</v>
      </c>
      <c r="J82" s="21">
        <v>110522.87300000001</v>
      </c>
      <c r="K82" s="21">
        <v>85069.832999999999</v>
      </c>
      <c r="L82" s="21">
        <v>87989.237999999998</v>
      </c>
      <c r="M82" s="21">
        <v>125932.408</v>
      </c>
      <c r="N82" s="21">
        <v>203203.91899999999</v>
      </c>
      <c r="O82" s="21">
        <v>141045.595</v>
      </c>
    </row>
    <row r="83" spans="1:15" x14ac:dyDescent="0.25">
      <c r="A83" s="19" t="s">
        <v>15</v>
      </c>
      <c r="B83" s="19" t="s">
        <v>16</v>
      </c>
      <c r="C83" s="18" t="s">
        <v>82</v>
      </c>
      <c r="D83" s="18"/>
      <c r="E83" s="19" t="s">
        <v>18</v>
      </c>
      <c r="F83" s="32">
        <f t="shared" si="4"/>
        <v>156308.18933333334</v>
      </c>
      <c r="G83" s="21">
        <v>27672.208999999999</v>
      </c>
      <c r="H83" s="21">
        <v>92829.160999999993</v>
      </c>
      <c r="I83" s="21">
        <v>242505.163</v>
      </c>
      <c r="J83" s="21">
        <v>545758.57499999995</v>
      </c>
      <c r="K83" s="21">
        <v>376633.92599999998</v>
      </c>
      <c r="L83" s="21">
        <v>641263.18000000005</v>
      </c>
      <c r="M83" s="21">
        <v>468924.56800000003</v>
      </c>
      <c r="N83" s="21" t="s">
        <v>64</v>
      </c>
      <c r="O83" s="21" t="s">
        <v>64</v>
      </c>
    </row>
    <row r="84" spans="1:15" x14ac:dyDescent="0.25">
      <c r="A84" s="19" t="s">
        <v>15</v>
      </c>
      <c r="B84" s="19" t="s">
        <v>16</v>
      </c>
      <c r="C84" s="18" t="s">
        <v>115</v>
      </c>
      <c r="D84" s="18"/>
      <c r="E84" s="19" t="s">
        <v>18</v>
      </c>
      <c r="F84" s="32">
        <f t="shared" si="4"/>
        <v>137683.913</v>
      </c>
      <c r="G84" s="21">
        <v>54385.499000000003</v>
      </c>
      <c r="H84" s="21">
        <v>46610.781999999999</v>
      </c>
      <c r="I84" s="21">
        <v>76051.826000000001</v>
      </c>
      <c r="J84" s="21">
        <v>133089.09299999999</v>
      </c>
      <c r="K84" s="21">
        <v>120522.284</v>
      </c>
      <c r="L84" s="21">
        <v>143652.14000000001</v>
      </c>
      <c r="M84" s="21">
        <v>120110.694</v>
      </c>
      <c r="N84" s="21">
        <v>79744.482999999993</v>
      </c>
      <c r="O84" s="21">
        <v>213196.56200000001</v>
      </c>
    </row>
    <row r="85" spans="1:15" x14ac:dyDescent="0.25">
      <c r="A85" s="19" t="s">
        <v>15</v>
      </c>
      <c r="B85" s="19" t="s">
        <v>16</v>
      </c>
      <c r="C85" s="18" t="s">
        <v>92</v>
      </c>
      <c r="D85" s="18"/>
      <c r="E85" s="19" t="s">
        <v>18</v>
      </c>
      <c r="F85" s="32">
        <f t="shared" si="4"/>
        <v>121565.364</v>
      </c>
      <c r="G85" s="21">
        <v>165090.462</v>
      </c>
      <c r="H85" s="21">
        <v>219914.60200000001</v>
      </c>
      <c r="I85" s="21">
        <v>138167.288</v>
      </c>
      <c r="J85" s="21">
        <v>224792.234</v>
      </c>
      <c r="K85" s="21">
        <v>390380.50699999998</v>
      </c>
      <c r="L85" s="21">
        <v>283868.43900000001</v>
      </c>
      <c r="M85" s="21">
        <v>213786.04199999999</v>
      </c>
      <c r="N85" s="21">
        <v>114067.784</v>
      </c>
      <c r="O85" s="21">
        <v>36842.266000000003</v>
      </c>
    </row>
    <row r="86" spans="1:15" x14ac:dyDescent="0.25">
      <c r="A86" s="19" t="s">
        <v>15</v>
      </c>
      <c r="B86" s="19" t="s">
        <v>16</v>
      </c>
      <c r="C86" s="18" t="s">
        <v>77</v>
      </c>
      <c r="D86" s="18"/>
      <c r="E86" s="19" t="s">
        <v>18</v>
      </c>
      <c r="F86" s="32">
        <f t="shared" si="4"/>
        <v>118173.14266666665</v>
      </c>
      <c r="G86" s="21">
        <v>49235.07</v>
      </c>
      <c r="H86" s="21">
        <v>53140.786999999997</v>
      </c>
      <c r="I86" s="21">
        <v>78405.324999999997</v>
      </c>
      <c r="J86" s="21">
        <v>82134.087</v>
      </c>
      <c r="K86" s="21">
        <v>77305.025999999998</v>
      </c>
      <c r="L86" s="21">
        <v>109178.36199999999</v>
      </c>
      <c r="M86" s="21">
        <v>130384.57</v>
      </c>
      <c r="N86" s="21">
        <v>103310.90399999999</v>
      </c>
      <c r="O86" s="21">
        <v>120823.954</v>
      </c>
    </row>
    <row r="87" spans="1:15" x14ac:dyDescent="0.25">
      <c r="A87" s="19" t="s">
        <v>15</v>
      </c>
      <c r="B87" s="19" t="s">
        <v>16</v>
      </c>
      <c r="C87" s="18" t="s">
        <v>206</v>
      </c>
      <c r="D87" s="18"/>
      <c r="E87" s="19" t="s">
        <v>18</v>
      </c>
      <c r="F87" s="32">
        <f t="shared" si="4"/>
        <v>108407.689</v>
      </c>
      <c r="G87" s="21">
        <v>72.150000000000006</v>
      </c>
      <c r="H87" s="21">
        <v>376.40300000000002</v>
      </c>
      <c r="I87" s="21">
        <v>79.635999999999996</v>
      </c>
      <c r="J87" s="21">
        <v>524.70100000000002</v>
      </c>
      <c r="K87" s="21">
        <v>193.91200000000001</v>
      </c>
      <c r="L87" s="21">
        <v>20117.156999999999</v>
      </c>
      <c r="M87" s="21">
        <v>70169.881999999998</v>
      </c>
      <c r="N87" s="21">
        <v>143727.57500000001</v>
      </c>
      <c r="O87" s="21">
        <v>111325.61</v>
      </c>
    </row>
    <row r="88" spans="1:15" x14ac:dyDescent="0.25">
      <c r="A88" s="19" t="s">
        <v>15</v>
      </c>
      <c r="B88" s="19" t="s">
        <v>16</v>
      </c>
      <c r="C88" s="18" t="s">
        <v>196</v>
      </c>
      <c r="D88" s="18"/>
      <c r="E88" s="19" t="s">
        <v>18</v>
      </c>
      <c r="F88" s="32">
        <f t="shared" si="4"/>
        <v>97936.46633333333</v>
      </c>
      <c r="G88" s="21">
        <v>220.88399999999999</v>
      </c>
      <c r="H88" s="21">
        <v>36.747999999999998</v>
      </c>
      <c r="I88" s="21">
        <v>123.895</v>
      </c>
      <c r="J88" s="21">
        <v>587.97199999999998</v>
      </c>
      <c r="K88" s="21">
        <v>269.93299999999999</v>
      </c>
      <c r="L88" s="21">
        <v>66.846999999999994</v>
      </c>
      <c r="M88" s="21">
        <v>88086.248000000007</v>
      </c>
      <c r="N88" s="21">
        <v>43202.089</v>
      </c>
      <c r="O88" s="21">
        <v>162521.06200000001</v>
      </c>
    </row>
    <row r="89" spans="1:15" x14ac:dyDescent="0.25">
      <c r="A89" s="19" t="s">
        <v>15</v>
      </c>
      <c r="B89" s="19" t="s">
        <v>16</v>
      </c>
      <c r="C89" s="18" t="s">
        <v>200</v>
      </c>
      <c r="D89" s="18"/>
      <c r="E89" s="19" t="s">
        <v>18</v>
      </c>
      <c r="F89" s="32">
        <f t="shared" si="4"/>
        <v>97622.156666666662</v>
      </c>
      <c r="G89" s="21">
        <v>393.71899999999999</v>
      </c>
      <c r="H89" s="21">
        <v>34.652000000000001</v>
      </c>
      <c r="I89" s="21">
        <v>22.021000000000001</v>
      </c>
      <c r="J89" s="21">
        <v>20851.615000000002</v>
      </c>
      <c r="K89" s="21">
        <v>4964.3320000000003</v>
      </c>
      <c r="L89" s="21">
        <v>26424.705000000002</v>
      </c>
      <c r="M89" s="21">
        <v>36865.175000000003</v>
      </c>
      <c r="N89" s="21">
        <v>65372.057999999997</v>
      </c>
      <c r="O89" s="21">
        <v>190629.23699999999</v>
      </c>
    </row>
    <row r="90" spans="1:15" x14ac:dyDescent="0.25">
      <c r="A90" s="19" t="s">
        <v>15</v>
      </c>
      <c r="B90" s="19" t="s">
        <v>16</v>
      </c>
      <c r="C90" s="18" t="s">
        <v>60</v>
      </c>
      <c r="D90" s="18"/>
      <c r="E90" s="19" t="s">
        <v>18</v>
      </c>
      <c r="F90" s="32">
        <f t="shared" si="4"/>
        <v>96313.369000000006</v>
      </c>
      <c r="G90" s="21">
        <v>3951.835</v>
      </c>
      <c r="H90" s="21">
        <v>75915.763000000006</v>
      </c>
      <c r="I90" s="21">
        <v>19565.142</v>
      </c>
      <c r="J90" s="21">
        <v>93573.345000000001</v>
      </c>
      <c r="K90" s="21">
        <v>157262.62100000001</v>
      </c>
      <c r="L90" s="21">
        <v>89230.159</v>
      </c>
      <c r="M90" s="21">
        <v>108522.454</v>
      </c>
      <c r="N90" s="21">
        <v>163870.48300000001</v>
      </c>
      <c r="O90" s="21">
        <v>16547.169999999998</v>
      </c>
    </row>
    <row r="91" spans="1:15" x14ac:dyDescent="0.25">
      <c r="A91" s="19" t="s">
        <v>15</v>
      </c>
      <c r="B91" s="19" t="s">
        <v>16</v>
      </c>
      <c r="C91" s="18" t="s">
        <v>121</v>
      </c>
      <c r="D91" s="18"/>
      <c r="E91" s="19" t="s">
        <v>18</v>
      </c>
      <c r="F91" s="32">
        <f t="shared" si="4"/>
        <v>72680.990999999995</v>
      </c>
      <c r="G91" s="21">
        <v>4471.4790000000003</v>
      </c>
      <c r="H91" s="21">
        <v>25137.007000000001</v>
      </c>
      <c r="I91" s="21">
        <v>113621.837</v>
      </c>
      <c r="J91" s="21">
        <v>84347.293999999994</v>
      </c>
      <c r="K91" s="21">
        <v>149959.177</v>
      </c>
      <c r="L91" s="21">
        <v>80018.813999999998</v>
      </c>
      <c r="M91" s="21">
        <v>203490.61799999999</v>
      </c>
      <c r="N91" s="21">
        <v>5079.3940000000002</v>
      </c>
      <c r="O91" s="21">
        <v>9472.9609999999993</v>
      </c>
    </row>
    <row r="92" spans="1:15" x14ac:dyDescent="0.25">
      <c r="A92" s="19" t="s">
        <v>15</v>
      </c>
      <c r="B92" s="19" t="s">
        <v>16</v>
      </c>
      <c r="C92" s="18" t="s">
        <v>106</v>
      </c>
      <c r="D92" s="18"/>
      <c r="E92" s="19" t="s">
        <v>18</v>
      </c>
      <c r="F92" s="32">
        <f t="shared" si="4"/>
        <v>68358.842999999993</v>
      </c>
      <c r="G92" s="21">
        <v>17553.944</v>
      </c>
      <c r="H92" s="21">
        <v>13898.254999999999</v>
      </c>
      <c r="I92" s="21">
        <v>24032.44</v>
      </c>
      <c r="J92" s="21">
        <v>12712.035</v>
      </c>
      <c r="K92" s="21">
        <v>22652.096000000001</v>
      </c>
      <c r="L92" s="21">
        <v>20642.591</v>
      </c>
      <c r="M92" s="21">
        <v>62356.686999999998</v>
      </c>
      <c r="N92" s="21">
        <v>91743.433999999994</v>
      </c>
      <c r="O92" s="21">
        <v>50976.408000000003</v>
      </c>
    </row>
    <row r="93" spans="1:15" x14ac:dyDescent="0.25">
      <c r="A93" s="19" t="s">
        <v>15</v>
      </c>
      <c r="B93" s="19" t="s">
        <v>16</v>
      </c>
      <c r="C93" s="18" t="s">
        <v>58</v>
      </c>
      <c r="D93" s="18"/>
      <c r="E93" s="19" t="s">
        <v>18</v>
      </c>
      <c r="F93" s="32">
        <f t="shared" si="4"/>
        <v>50452.473666666665</v>
      </c>
      <c r="G93" s="21">
        <v>3714.1489999999999</v>
      </c>
      <c r="H93" s="21">
        <v>70731.964000000007</v>
      </c>
      <c r="I93" s="21">
        <v>27660.273000000001</v>
      </c>
      <c r="J93" s="21">
        <v>36083.705000000002</v>
      </c>
      <c r="K93" s="21">
        <v>29464.718000000001</v>
      </c>
      <c r="L93" s="21">
        <v>99324.459000000003</v>
      </c>
      <c r="M93" s="21">
        <v>55290.906999999999</v>
      </c>
      <c r="N93" s="21">
        <v>65884.764999999999</v>
      </c>
      <c r="O93" s="21">
        <v>30181.749</v>
      </c>
    </row>
    <row r="94" spans="1:15" x14ac:dyDescent="0.25">
      <c r="A94" s="19" t="s">
        <v>15</v>
      </c>
      <c r="B94" s="19" t="s">
        <v>16</v>
      </c>
      <c r="C94" s="18" t="s">
        <v>122</v>
      </c>
      <c r="D94" s="18"/>
      <c r="E94" s="19" t="s">
        <v>18</v>
      </c>
      <c r="F94" s="32">
        <f t="shared" si="4"/>
        <v>47686.970666666668</v>
      </c>
      <c r="G94" s="21">
        <v>17598.184000000001</v>
      </c>
      <c r="H94" s="21">
        <v>78098.311000000002</v>
      </c>
      <c r="I94" s="21">
        <v>10228.531000000001</v>
      </c>
      <c r="J94" s="21">
        <v>16232.870999999999</v>
      </c>
      <c r="K94" s="21">
        <v>8688.0059999999994</v>
      </c>
      <c r="L94" s="21">
        <v>28317.241999999998</v>
      </c>
      <c r="M94" s="21">
        <v>65206.006999999998</v>
      </c>
      <c r="N94" s="21">
        <v>54907.292000000001</v>
      </c>
      <c r="O94" s="21">
        <v>22947.613000000001</v>
      </c>
    </row>
    <row r="95" spans="1:15" x14ac:dyDescent="0.25">
      <c r="A95" s="19" t="s">
        <v>15</v>
      </c>
      <c r="B95" s="19" t="s">
        <v>16</v>
      </c>
      <c r="C95" s="18" t="s">
        <v>83</v>
      </c>
      <c r="D95" s="18"/>
      <c r="E95" s="19" t="s">
        <v>18</v>
      </c>
      <c r="F95" s="32">
        <f t="shared" si="4"/>
        <v>45836.51200000001</v>
      </c>
      <c r="G95" s="21">
        <v>331.79599999999999</v>
      </c>
      <c r="H95" s="21">
        <v>152.11000000000001</v>
      </c>
      <c r="I95" s="21">
        <v>887.50300000000004</v>
      </c>
      <c r="J95" s="21">
        <v>3969.8310000000001</v>
      </c>
      <c r="K95" s="21">
        <v>3998.6260000000002</v>
      </c>
      <c r="L95" s="21">
        <v>557.03200000000004</v>
      </c>
      <c r="M95" s="21">
        <v>154.28399999999999</v>
      </c>
      <c r="N95" s="21">
        <v>5579.3969999999999</v>
      </c>
      <c r="O95" s="21">
        <v>131775.85500000001</v>
      </c>
    </row>
    <row r="96" spans="1:15" x14ac:dyDescent="0.25">
      <c r="A96" s="19" t="s">
        <v>15</v>
      </c>
      <c r="B96" s="19" t="s">
        <v>16</v>
      </c>
      <c r="C96" s="18" t="s">
        <v>42</v>
      </c>
      <c r="D96" s="18"/>
      <c r="E96" s="19" t="s">
        <v>18</v>
      </c>
      <c r="F96" s="32">
        <f t="shared" si="4"/>
        <v>40256.137666666669</v>
      </c>
      <c r="G96" s="21">
        <v>32471.084999999999</v>
      </c>
      <c r="H96" s="21">
        <v>28354.760999999999</v>
      </c>
      <c r="I96" s="21">
        <v>13642.022000000001</v>
      </c>
      <c r="J96" s="21">
        <v>79657.070999999996</v>
      </c>
      <c r="K96" s="21">
        <v>27321.055</v>
      </c>
      <c r="L96" s="21">
        <v>24087.741999999998</v>
      </c>
      <c r="M96" s="21">
        <v>52138.021000000001</v>
      </c>
      <c r="N96" s="21">
        <v>33550.451000000001</v>
      </c>
      <c r="O96" s="21">
        <v>35079.940999999999</v>
      </c>
    </row>
    <row r="97" spans="1:15" x14ac:dyDescent="0.25">
      <c r="A97" s="19" t="s">
        <v>15</v>
      </c>
      <c r="B97" s="19" t="s">
        <v>16</v>
      </c>
      <c r="C97" s="18" t="s">
        <v>66</v>
      </c>
      <c r="D97" s="18"/>
      <c r="E97" s="19" t="s">
        <v>18</v>
      </c>
      <c r="F97" s="32">
        <f t="shared" si="4"/>
        <v>35994.122666666663</v>
      </c>
      <c r="G97" s="21">
        <v>5363.3770000000004</v>
      </c>
      <c r="H97" s="21">
        <v>2598.5120000000002</v>
      </c>
      <c r="I97" s="21">
        <v>4807.7539999999999</v>
      </c>
      <c r="J97" s="21">
        <v>9025.2919999999995</v>
      </c>
      <c r="K97" s="21">
        <v>4395.8040000000001</v>
      </c>
      <c r="L97" s="21">
        <v>3109.3890000000001</v>
      </c>
      <c r="M97" s="21">
        <v>4707.3599999999997</v>
      </c>
      <c r="N97" s="21">
        <v>25469.85</v>
      </c>
      <c r="O97" s="21">
        <v>77805.157999999996</v>
      </c>
    </row>
    <row r="98" spans="1:15" x14ac:dyDescent="0.25">
      <c r="A98" s="19" t="s">
        <v>15</v>
      </c>
      <c r="B98" s="19" t="s">
        <v>16</v>
      </c>
      <c r="C98" s="18" t="s">
        <v>163</v>
      </c>
      <c r="D98" s="18"/>
      <c r="E98" s="19" t="s">
        <v>18</v>
      </c>
      <c r="F98" s="32">
        <f t="shared" si="4"/>
        <v>34436.323333333326</v>
      </c>
      <c r="G98" s="21">
        <v>46410.849000000002</v>
      </c>
      <c r="H98" s="21">
        <v>12157.887000000001</v>
      </c>
      <c r="I98" s="21">
        <v>106.212</v>
      </c>
      <c r="J98" s="21">
        <v>45637.055</v>
      </c>
      <c r="K98" s="21">
        <v>417.77300000000002</v>
      </c>
      <c r="L98" s="21">
        <v>564.27</v>
      </c>
      <c r="M98" s="21">
        <v>7151.0540000000001</v>
      </c>
      <c r="N98" s="21">
        <v>195.55799999999999</v>
      </c>
      <c r="O98" s="21">
        <v>95962.357999999993</v>
      </c>
    </row>
    <row r="99" spans="1:15" x14ac:dyDescent="0.25">
      <c r="A99" s="19" t="s">
        <v>15</v>
      </c>
      <c r="B99" s="19" t="s">
        <v>16</v>
      </c>
      <c r="C99" s="18" t="s">
        <v>151</v>
      </c>
      <c r="D99" s="18"/>
      <c r="E99" s="19" t="s">
        <v>18</v>
      </c>
      <c r="F99" s="32">
        <f t="shared" si="4"/>
        <v>33320.39166666667</v>
      </c>
      <c r="G99" s="21">
        <v>12664.831</v>
      </c>
      <c r="H99" s="21">
        <v>17342.843000000001</v>
      </c>
      <c r="I99" s="21">
        <v>15418.011</v>
      </c>
      <c r="J99" s="21">
        <v>29014.670999999998</v>
      </c>
      <c r="K99" s="21">
        <v>24189.784</v>
      </c>
      <c r="L99" s="21">
        <v>14717.056</v>
      </c>
      <c r="M99" s="21">
        <v>39107.016000000003</v>
      </c>
      <c r="N99" s="21">
        <v>27452.035</v>
      </c>
      <c r="O99" s="21">
        <v>33402.124000000003</v>
      </c>
    </row>
    <row r="100" spans="1:15" x14ac:dyDescent="0.25">
      <c r="A100" s="19" t="s">
        <v>15</v>
      </c>
      <c r="B100" s="19" t="s">
        <v>16</v>
      </c>
      <c r="C100" s="18" t="s">
        <v>97</v>
      </c>
      <c r="D100" s="18"/>
      <c r="E100" s="19" t="s">
        <v>18</v>
      </c>
      <c r="F100" s="32">
        <f t="shared" si="4"/>
        <v>30652.055666666667</v>
      </c>
      <c r="G100" s="21">
        <v>10446.133</v>
      </c>
      <c r="H100" s="21">
        <v>9700.0310000000009</v>
      </c>
      <c r="I100" s="21">
        <v>13136.179</v>
      </c>
      <c r="J100" s="21">
        <v>11568.99</v>
      </c>
      <c r="K100" s="21">
        <v>15674.6</v>
      </c>
      <c r="L100" s="21">
        <v>28587.760999999999</v>
      </c>
      <c r="M100" s="21">
        <v>32653.669000000002</v>
      </c>
      <c r="N100" s="21">
        <v>30553.101999999999</v>
      </c>
      <c r="O100" s="21">
        <v>28749.396000000001</v>
      </c>
    </row>
    <row r="101" spans="1:15" x14ac:dyDescent="0.25">
      <c r="A101" s="19" t="s">
        <v>15</v>
      </c>
      <c r="B101" s="19" t="s">
        <v>16</v>
      </c>
      <c r="C101" s="18" t="s">
        <v>62</v>
      </c>
      <c r="D101" s="18"/>
      <c r="E101" s="19" t="s">
        <v>18</v>
      </c>
      <c r="F101" s="32">
        <f t="shared" si="4"/>
        <v>28922.988000000001</v>
      </c>
      <c r="G101" s="21">
        <v>8165.799</v>
      </c>
      <c r="H101" s="21">
        <v>476830.55699999997</v>
      </c>
      <c r="I101" s="21">
        <v>167167.05600000001</v>
      </c>
      <c r="J101" s="21">
        <v>109319.412</v>
      </c>
      <c r="K101" s="21">
        <v>6541.8710000000001</v>
      </c>
      <c r="L101" s="21">
        <v>146751.27499999999</v>
      </c>
      <c r="M101" s="21">
        <v>10408.299999999999</v>
      </c>
      <c r="N101" s="21">
        <v>136.81399999999999</v>
      </c>
      <c r="O101" s="21">
        <v>76223.850000000006</v>
      </c>
    </row>
    <row r="102" spans="1:15" x14ac:dyDescent="0.25">
      <c r="A102" s="19" t="s">
        <v>15</v>
      </c>
      <c r="B102" s="19" t="s">
        <v>16</v>
      </c>
      <c r="C102" s="18" t="s">
        <v>96</v>
      </c>
      <c r="D102" s="18"/>
      <c r="E102" s="19" t="s">
        <v>18</v>
      </c>
      <c r="F102" s="32">
        <f t="shared" si="4"/>
        <v>28819.320000000003</v>
      </c>
      <c r="G102" s="21">
        <v>6924.8829999999998</v>
      </c>
      <c r="H102" s="21">
        <v>12270.97</v>
      </c>
      <c r="I102" s="21">
        <v>10839.528</v>
      </c>
      <c r="J102" s="21">
        <v>15633.278</v>
      </c>
      <c r="K102" s="21">
        <v>9470.3009999999995</v>
      </c>
      <c r="L102" s="21">
        <v>15977.924000000001</v>
      </c>
      <c r="M102" s="21">
        <v>33969.686000000002</v>
      </c>
      <c r="N102" s="21">
        <v>31796.237000000001</v>
      </c>
      <c r="O102" s="21">
        <v>20692.037</v>
      </c>
    </row>
    <row r="103" spans="1:15" x14ac:dyDescent="0.25">
      <c r="A103" s="19" t="s">
        <v>15</v>
      </c>
      <c r="B103" s="19" t="s">
        <v>16</v>
      </c>
      <c r="C103" s="18" t="s">
        <v>55</v>
      </c>
      <c r="D103" s="18"/>
      <c r="E103" s="19" t="s">
        <v>18</v>
      </c>
      <c r="F103" s="32">
        <f t="shared" si="4"/>
        <v>27565.562333333335</v>
      </c>
      <c r="G103" s="21">
        <v>17314.038</v>
      </c>
      <c r="H103" s="21">
        <v>13758.958000000001</v>
      </c>
      <c r="I103" s="21">
        <v>10039.841</v>
      </c>
      <c r="J103" s="21">
        <v>16759.263999999999</v>
      </c>
      <c r="K103" s="21">
        <v>5916.1040000000003</v>
      </c>
      <c r="L103" s="21">
        <v>18473.008999999998</v>
      </c>
      <c r="M103" s="21">
        <v>16967.804</v>
      </c>
      <c r="N103" s="21">
        <v>25017.293000000001</v>
      </c>
      <c r="O103" s="21">
        <v>40711.589999999997</v>
      </c>
    </row>
    <row r="104" spans="1:15" x14ac:dyDescent="0.25">
      <c r="A104" s="19" t="s">
        <v>15</v>
      </c>
      <c r="B104" s="19" t="s">
        <v>16</v>
      </c>
      <c r="C104" s="18" t="s">
        <v>87</v>
      </c>
      <c r="D104" s="18"/>
      <c r="E104" s="19" t="s">
        <v>18</v>
      </c>
      <c r="F104" s="32">
        <f t="shared" si="4"/>
        <v>27555.891666666666</v>
      </c>
      <c r="G104" s="21">
        <v>2638.643</v>
      </c>
      <c r="H104" s="21">
        <v>3528.375</v>
      </c>
      <c r="I104" s="21">
        <v>9090.0949999999993</v>
      </c>
      <c r="J104" s="21">
        <v>13580.177</v>
      </c>
      <c r="K104" s="21">
        <v>82930.717999999993</v>
      </c>
      <c r="L104" s="21">
        <v>33591.175000000003</v>
      </c>
      <c r="M104" s="21">
        <v>20386.752</v>
      </c>
      <c r="N104" s="21">
        <v>42488.938000000002</v>
      </c>
      <c r="O104" s="21">
        <v>19791.985000000001</v>
      </c>
    </row>
    <row r="105" spans="1:15" x14ac:dyDescent="0.25">
      <c r="A105" s="19" t="s">
        <v>15</v>
      </c>
      <c r="B105" s="19" t="s">
        <v>16</v>
      </c>
      <c r="C105" s="18" t="s">
        <v>159</v>
      </c>
      <c r="D105" s="18"/>
      <c r="E105" s="19" t="s">
        <v>18</v>
      </c>
      <c r="F105" s="32">
        <f t="shared" si="4"/>
        <v>27462.255666666668</v>
      </c>
      <c r="G105" s="21">
        <v>82.808000000000007</v>
      </c>
      <c r="H105" s="21">
        <v>5415.625</v>
      </c>
      <c r="I105" s="21">
        <v>101.694</v>
      </c>
      <c r="J105" s="21">
        <v>843.62199999999996</v>
      </c>
      <c r="K105" s="21">
        <v>342.27300000000002</v>
      </c>
      <c r="L105" s="21">
        <v>759.92499999999995</v>
      </c>
      <c r="M105" s="21">
        <v>998.79899999999998</v>
      </c>
      <c r="N105" s="21">
        <v>78689.955000000002</v>
      </c>
      <c r="O105" s="21">
        <v>2698.0129999999999</v>
      </c>
    </row>
    <row r="106" spans="1:15" x14ac:dyDescent="0.25">
      <c r="A106" s="19" t="s">
        <v>15</v>
      </c>
      <c r="B106" s="19" t="s">
        <v>16</v>
      </c>
      <c r="C106" s="18" t="s">
        <v>100</v>
      </c>
      <c r="D106" s="18"/>
      <c r="E106" s="19" t="s">
        <v>18</v>
      </c>
      <c r="F106" s="32">
        <f t="shared" si="4"/>
        <v>25951.832333333336</v>
      </c>
      <c r="G106" s="21">
        <v>4922.88</v>
      </c>
      <c r="H106" s="21">
        <v>5755.0370000000003</v>
      </c>
      <c r="I106" s="21">
        <v>12038.415000000001</v>
      </c>
      <c r="J106" s="21">
        <v>13268.207</v>
      </c>
      <c r="K106" s="21">
        <v>16284.694</v>
      </c>
      <c r="L106" s="21">
        <v>17363.118999999999</v>
      </c>
      <c r="M106" s="21">
        <v>28520.580999999998</v>
      </c>
      <c r="N106" s="21">
        <v>28467.721000000001</v>
      </c>
      <c r="O106" s="21">
        <v>20867.195</v>
      </c>
    </row>
    <row r="107" spans="1:15" x14ac:dyDescent="0.25">
      <c r="A107" s="19" t="s">
        <v>15</v>
      </c>
      <c r="B107" s="19" t="s">
        <v>16</v>
      </c>
      <c r="C107" s="18" t="s">
        <v>76</v>
      </c>
      <c r="D107" s="18"/>
      <c r="E107" s="19" t="s">
        <v>18</v>
      </c>
      <c r="F107" s="32">
        <f t="shared" si="4"/>
        <v>25945.458666666662</v>
      </c>
      <c r="G107" s="21">
        <v>2944.05</v>
      </c>
      <c r="H107" s="21">
        <v>3004.4279999999999</v>
      </c>
      <c r="I107" s="21">
        <v>13895.36</v>
      </c>
      <c r="J107" s="21">
        <v>18846.919999999998</v>
      </c>
      <c r="K107" s="21">
        <v>11147.156000000001</v>
      </c>
      <c r="L107" s="21">
        <v>13128.337</v>
      </c>
      <c r="M107" s="21">
        <v>16992.298999999999</v>
      </c>
      <c r="N107" s="21">
        <v>27846.837</v>
      </c>
      <c r="O107" s="21">
        <v>32997.24</v>
      </c>
    </row>
    <row r="108" spans="1:15" x14ac:dyDescent="0.25">
      <c r="A108" s="19" t="s">
        <v>15</v>
      </c>
      <c r="B108" s="19" t="s">
        <v>16</v>
      </c>
      <c r="C108" s="18" t="s">
        <v>98</v>
      </c>
      <c r="D108" s="18"/>
      <c r="E108" s="19" t="s">
        <v>18</v>
      </c>
      <c r="F108" s="32">
        <f t="shared" si="4"/>
        <v>24416.335666666666</v>
      </c>
      <c r="G108" s="21">
        <v>1254.7070000000001</v>
      </c>
      <c r="H108" s="21">
        <v>5539.9250000000002</v>
      </c>
      <c r="I108" s="21">
        <v>366.73</v>
      </c>
      <c r="J108" s="21">
        <v>477.61700000000002</v>
      </c>
      <c r="K108" s="21">
        <v>248.94</v>
      </c>
      <c r="L108" s="21">
        <v>10656.093999999999</v>
      </c>
      <c r="M108" s="21">
        <v>130.02500000000001</v>
      </c>
      <c r="N108" s="21">
        <v>72521.192999999999</v>
      </c>
      <c r="O108" s="21">
        <v>597.78899999999999</v>
      </c>
    </row>
    <row r="109" spans="1:15" x14ac:dyDescent="0.25">
      <c r="A109" s="19" t="s">
        <v>15</v>
      </c>
      <c r="B109" s="19" t="s">
        <v>16</v>
      </c>
      <c r="C109" s="18" t="s">
        <v>156</v>
      </c>
      <c r="D109" s="18"/>
      <c r="E109" s="19" t="s">
        <v>18</v>
      </c>
      <c r="F109" s="32">
        <f t="shared" si="4"/>
        <v>23818.657000000003</v>
      </c>
      <c r="G109" s="21" t="s">
        <v>64</v>
      </c>
      <c r="H109" s="21" t="s">
        <v>64</v>
      </c>
      <c r="I109" s="21" t="s">
        <v>64</v>
      </c>
      <c r="J109" s="21" t="s">
        <v>64</v>
      </c>
      <c r="K109" s="21" t="s">
        <v>64</v>
      </c>
      <c r="L109" s="21" t="s">
        <v>64</v>
      </c>
      <c r="M109" s="21">
        <v>52043.133000000002</v>
      </c>
      <c r="N109" s="21">
        <v>15789.450999999999</v>
      </c>
      <c r="O109" s="21">
        <v>3623.3870000000002</v>
      </c>
    </row>
    <row r="110" spans="1:15" x14ac:dyDescent="0.25">
      <c r="A110" s="19" t="s">
        <v>15</v>
      </c>
      <c r="B110" s="19" t="s">
        <v>16</v>
      </c>
      <c r="C110" s="18" t="s">
        <v>149</v>
      </c>
      <c r="D110" s="18"/>
      <c r="E110" s="19" t="s">
        <v>18</v>
      </c>
      <c r="F110" s="32">
        <f t="shared" si="4"/>
        <v>21188.851666666666</v>
      </c>
      <c r="G110" s="21">
        <v>7388.7619999999997</v>
      </c>
      <c r="H110" s="21">
        <v>16509.326000000001</v>
      </c>
      <c r="I110" s="21">
        <v>11096.554</v>
      </c>
      <c r="J110" s="21">
        <v>14371.29</v>
      </c>
      <c r="K110" s="21">
        <v>2448.326</v>
      </c>
      <c r="L110" s="21">
        <v>6483.424</v>
      </c>
      <c r="M110" s="21">
        <v>8968.223</v>
      </c>
      <c r="N110" s="21">
        <v>23239.375</v>
      </c>
      <c r="O110" s="21">
        <v>31358.956999999999</v>
      </c>
    </row>
    <row r="111" spans="1:15" x14ac:dyDescent="0.25">
      <c r="A111" s="19" t="s">
        <v>15</v>
      </c>
      <c r="B111" s="19" t="s">
        <v>16</v>
      </c>
      <c r="C111" s="18" t="s">
        <v>208</v>
      </c>
      <c r="D111" s="18"/>
      <c r="E111" s="19" t="s">
        <v>18</v>
      </c>
      <c r="F111" s="32">
        <f t="shared" si="4"/>
        <v>19458.103666666666</v>
      </c>
      <c r="G111" s="21">
        <v>2353.634</v>
      </c>
      <c r="H111" s="21">
        <v>1731.1510000000001</v>
      </c>
      <c r="I111" s="21">
        <v>274.27499999999998</v>
      </c>
      <c r="J111" s="21">
        <v>711.65099999999995</v>
      </c>
      <c r="K111" s="21">
        <v>24354.994999999999</v>
      </c>
      <c r="L111" s="21">
        <v>2611.4389999999999</v>
      </c>
      <c r="M111" s="21">
        <v>4928.7020000000002</v>
      </c>
      <c r="N111" s="21">
        <v>27241.119999999999</v>
      </c>
      <c r="O111" s="21">
        <v>26204.489000000001</v>
      </c>
    </row>
    <row r="112" spans="1:15" x14ac:dyDescent="0.25">
      <c r="A112" s="19" t="s">
        <v>15</v>
      </c>
      <c r="B112" s="19" t="s">
        <v>16</v>
      </c>
      <c r="C112" s="18" t="s">
        <v>146</v>
      </c>
      <c r="D112" s="18"/>
      <c r="E112" s="19" t="s">
        <v>18</v>
      </c>
      <c r="F112" s="32">
        <f t="shared" si="4"/>
        <v>19411.229666666666</v>
      </c>
      <c r="G112" s="21">
        <v>131.98500000000001</v>
      </c>
      <c r="H112" s="21">
        <v>569.62599999999998</v>
      </c>
      <c r="I112" s="21">
        <v>10561.29</v>
      </c>
      <c r="J112" s="21">
        <v>1823.1189999999999</v>
      </c>
      <c r="K112" s="21">
        <v>1286.2270000000001</v>
      </c>
      <c r="L112" s="21">
        <v>1116.5070000000001</v>
      </c>
      <c r="M112" s="21">
        <v>34127.839</v>
      </c>
      <c r="N112" s="21">
        <v>21521.082999999999</v>
      </c>
      <c r="O112" s="21">
        <v>2584.7669999999998</v>
      </c>
    </row>
    <row r="113" spans="1:15" x14ac:dyDescent="0.25">
      <c r="A113" s="19" t="s">
        <v>15</v>
      </c>
      <c r="B113" s="19" t="s">
        <v>16</v>
      </c>
      <c r="C113" s="18" t="s">
        <v>73</v>
      </c>
      <c r="D113" s="18"/>
      <c r="E113" s="19" t="s">
        <v>18</v>
      </c>
      <c r="F113" s="32">
        <f t="shared" si="4"/>
        <v>17530.948</v>
      </c>
      <c r="G113" s="21">
        <v>23213.703000000001</v>
      </c>
      <c r="H113" s="21">
        <v>30732.518</v>
      </c>
      <c r="I113" s="21">
        <v>24186.364000000001</v>
      </c>
      <c r="J113" s="21">
        <v>15826.227000000001</v>
      </c>
      <c r="K113" s="21">
        <v>18537.208999999999</v>
      </c>
      <c r="L113" s="21">
        <v>12468.236999999999</v>
      </c>
      <c r="M113" s="21">
        <v>8865.0069999999996</v>
      </c>
      <c r="N113" s="21">
        <v>33376.283000000003</v>
      </c>
      <c r="O113" s="21">
        <v>10351.554</v>
      </c>
    </row>
    <row r="114" spans="1:15" x14ac:dyDescent="0.25">
      <c r="A114" s="19" t="s">
        <v>15</v>
      </c>
      <c r="B114" s="19" t="s">
        <v>16</v>
      </c>
      <c r="C114" s="18" t="s">
        <v>142</v>
      </c>
      <c r="D114" s="18"/>
      <c r="E114" s="19" t="s">
        <v>18</v>
      </c>
      <c r="F114" s="32">
        <f t="shared" si="4"/>
        <v>16961.641333333333</v>
      </c>
      <c r="G114" s="21">
        <v>12876.709000000001</v>
      </c>
      <c r="H114" s="21">
        <v>17200.396000000001</v>
      </c>
      <c r="I114" s="21">
        <v>5077.0069999999996</v>
      </c>
      <c r="J114" s="21">
        <v>9018.7250000000004</v>
      </c>
      <c r="K114" s="21">
        <v>3760.5909999999999</v>
      </c>
      <c r="L114" s="21">
        <v>9171.2800000000007</v>
      </c>
      <c r="M114" s="21">
        <v>3114.1950000000002</v>
      </c>
      <c r="N114" s="21">
        <v>8001.875</v>
      </c>
      <c r="O114" s="21">
        <v>39768.853999999999</v>
      </c>
    </row>
    <row r="115" spans="1:15" x14ac:dyDescent="0.25">
      <c r="A115" s="19" t="s">
        <v>15</v>
      </c>
      <c r="B115" s="19" t="s">
        <v>16</v>
      </c>
      <c r="C115" s="18" t="s">
        <v>74</v>
      </c>
      <c r="D115" s="18"/>
      <c r="E115" s="19" t="s">
        <v>18</v>
      </c>
      <c r="F115" s="32">
        <f t="shared" si="4"/>
        <v>16748.08766666667</v>
      </c>
      <c r="G115" s="21">
        <v>2349.2860000000001</v>
      </c>
      <c r="H115" s="21">
        <v>4845.2969999999996</v>
      </c>
      <c r="I115" s="21">
        <v>15640.098</v>
      </c>
      <c r="J115" s="21">
        <v>45716.059000000001</v>
      </c>
      <c r="K115" s="21">
        <v>5803.2730000000001</v>
      </c>
      <c r="L115" s="21">
        <v>3227.2049999999999</v>
      </c>
      <c r="M115" s="21">
        <v>19868.205000000002</v>
      </c>
      <c r="N115" s="21">
        <v>13213.539000000001</v>
      </c>
      <c r="O115" s="21">
        <v>17162.519</v>
      </c>
    </row>
    <row r="116" spans="1:15" x14ac:dyDescent="0.25">
      <c r="A116" s="19" t="s">
        <v>15</v>
      </c>
      <c r="B116" s="19" t="s">
        <v>16</v>
      </c>
      <c r="C116" s="18" t="s">
        <v>167</v>
      </c>
      <c r="D116" s="18"/>
      <c r="E116" s="19" t="s">
        <v>18</v>
      </c>
      <c r="F116" s="32">
        <f t="shared" si="4"/>
        <v>16697.619333333332</v>
      </c>
      <c r="G116" s="21">
        <v>5171.3950000000004</v>
      </c>
      <c r="H116" s="21">
        <v>18670.398000000001</v>
      </c>
      <c r="I116" s="21">
        <v>17121.618999999999</v>
      </c>
      <c r="J116" s="21">
        <v>114315.613</v>
      </c>
      <c r="K116" s="21">
        <v>137747.30300000001</v>
      </c>
      <c r="L116" s="21">
        <v>11910.195</v>
      </c>
      <c r="M116" s="21">
        <v>6013.8950000000004</v>
      </c>
      <c r="N116" s="21">
        <v>19932.583999999999</v>
      </c>
      <c r="O116" s="21">
        <v>24146.379000000001</v>
      </c>
    </row>
    <row r="117" spans="1:15" x14ac:dyDescent="0.25">
      <c r="A117" s="19" t="s">
        <v>15</v>
      </c>
      <c r="B117" s="19" t="s">
        <v>16</v>
      </c>
      <c r="C117" s="18" t="s">
        <v>182</v>
      </c>
      <c r="D117" s="18"/>
      <c r="E117" s="19" t="s">
        <v>18</v>
      </c>
      <c r="F117" s="32">
        <f t="shared" si="4"/>
        <v>15842.613666666666</v>
      </c>
      <c r="G117" s="21" t="s">
        <v>64</v>
      </c>
      <c r="H117" s="21" t="s">
        <v>64</v>
      </c>
      <c r="I117" s="21">
        <v>15.452</v>
      </c>
      <c r="J117" s="21">
        <v>42.945999999999998</v>
      </c>
      <c r="K117" s="21" t="s">
        <v>64</v>
      </c>
      <c r="L117" s="21">
        <v>27.506</v>
      </c>
      <c r="M117" s="21">
        <v>47527.841</v>
      </c>
      <c r="N117" s="21" t="s">
        <v>64</v>
      </c>
      <c r="O117" s="21" t="s">
        <v>64</v>
      </c>
    </row>
    <row r="118" spans="1:15" x14ac:dyDescent="0.25">
      <c r="A118" s="19" t="s">
        <v>15</v>
      </c>
      <c r="B118" s="19" t="s">
        <v>16</v>
      </c>
      <c r="C118" s="18" t="s">
        <v>68</v>
      </c>
      <c r="D118" s="18"/>
      <c r="E118" s="19" t="s">
        <v>18</v>
      </c>
      <c r="F118" s="32">
        <f t="shared" si="4"/>
        <v>15347.900333333333</v>
      </c>
      <c r="G118" s="21">
        <v>48275.641000000003</v>
      </c>
      <c r="H118" s="21">
        <v>128578.486</v>
      </c>
      <c r="I118" s="21">
        <v>44651.347999999998</v>
      </c>
      <c r="J118" s="21">
        <v>293251.353</v>
      </c>
      <c r="K118" s="21">
        <v>45070.428</v>
      </c>
      <c r="L118" s="21">
        <v>17578.544999999998</v>
      </c>
      <c r="M118" s="21">
        <v>11168.046</v>
      </c>
      <c r="N118" s="21">
        <v>11564.427</v>
      </c>
      <c r="O118" s="21">
        <v>23311.227999999999</v>
      </c>
    </row>
    <row r="119" spans="1:15" x14ac:dyDescent="0.25">
      <c r="A119" s="19" t="s">
        <v>15</v>
      </c>
      <c r="B119" s="19" t="s">
        <v>16</v>
      </c>
      <c r="C119" s="18" t="s">
        <v>155</v>
      </c>
      <c r="D119" s="18"/>
      <c r="E119" s="19" t="s">
        <v>18</v>
      </c>
      <c r="F119" s="32">
        <f t="shared" si="4"/>
        <v>14887.657000000001</v>
      </c>
      <c r="G119" s="21">
        <v>140.93799999999999</v>
      </c>
      <c r="H119" s="21">
        <v>3167.5010000000002</v>
      </c>
      <c r="I119" s="21">
        <v>1835.5340000000001</v>
      </c>
      <c r="J119" s="21">
        <v>25149.532999999999</v>
      </c>
      <c r="K119" s="21">
        <v>1860.3920000000001</v>
      </c>
      <c r="L119" s="21">
        <v>2096.3649999999998</v>
      </c>
      <c r="M119" s="21">
        <v>22875.32</v>
      </c>
      <c r="N119" s="21">
        <v>13023.374</v>
      </c>
      <c r="O119" s="21">
        <v>8764.277</v>
      </c>
    </row>
    <row r="120" spans="1:15" x14ac:dyDescent="0.25">
      <c r="A120" s="19" t="s">
        <v>15</v>
      </c>
      <c r="B120" s="19" t="s">
        <v>16</v>
      </c>
      <c r="C120" s="18" t="s">
        <v>171</v>
      </c>
      <c r="D120" s="18"/>
      <c r="E120" s="19" t="s">
        <v>18</v>
      </c>
      <c r="F120" s="32">
        <f t="shared" si="4"/>
        <v>14238.004999999999</v>
      </c>
      <c r="G120" s="21">
        <v>29.536000000000001</v>
      </c>
      <c r="H120" s="21">
        <v>1502.2919999999999</v>
      </c>
      <c r="I120" s="21">
        <v>1580.3040000000001</v>
      </c>
      <c r="J120" s="21">
        <v>4395.8379999999997</v>
      </c>
      <c r="K120" s="21">
        <v>5250.2380000000003</v>
      </c>
      <c r="L120" s="21">
        <v>22488.125</v>
      </c>
      <c r="M120" s="21">
        <v>5349.759</v>
      </c>
      <c r="N120" s="21">
        <v>14103.39</v>
      </c>
      <c r="O120" s="21">
        <v>23260.866000000002</v>
      </c>
    </row>
    <row r="121" spans="1:15" x14ac:dyDescent="0.25">
      <c r="A121" s="19" t="s">
        <v>15</v>
      </c>
      <c r="B121" s="19" t="s">
        <v>16</v>
      </c>
      <c r="C121" s="18" t="s">
        <v>164</v>
      </c>
      <c r="D121" s="18"/>
      <c r="E121" s="19" t="s">
        <v>18</v>
      </c>
      <c r="F121" s="32">
        <f t="shared" si="4"/>
        <v>13850.444333333333</v>
      </c>
      <c r="G121" s="21">
        <v>112.925</v>
      </c>
      <c r="H121" s="21">
        <v>824.75199999999995</v>
      </c>
      <c r="I121" s="21">
        <v>348.05500000000001</v>
      </c>
      <c r="J121" s="21">
        <v>24377.108</v>
      </c>
      <c r="K121" s="21">
        <v>14281.348</v>
      </c>
      <c r="L121" s="21">
        <v>7097.2150000000001</v>
      </c>
      <c r="M121" s="21">
        <v>10098.766</v>
      </c>
      <c r="N121" s="21">
        <v>26343.195</v>
      </c>
      <c r="O121" s="21">
        <v>5109.3720000000003</v>
      </c>
    </row>
    <row r="122" spans="1:15" x14ac:dyDescent="0.25">
      <c r="A122" s="19" t="s">
        <v>15</v>
      </c>
      <c r="B122" s="19" t="s">
        <v>16</v>
      </c>
      <c r="C122" s="18" t="s">
        <v>143</v>
      </c>
      <c r="D122" s="18"/>
      <c r="E122" s="19" t="s">
        <v>18</v>
      </c>
      <c r="F122" s="32">
        <f t="shared" si="4"/>
        <v>13059.950666666669</v>
      </c>
      <c r="G122" s="21">
        <v>558.23299999999995</v>
      </c>
      <c r="H122" s="21">
        <v>4176.0550000000003</v>
      </c>
      <c r="I122" s="21">
        <v>6239.6949999999997</v>
      </c>
      <c r="J122" s="21">
        <v>618.41700000000003</v>
      </c>
      <c r="K122" s="21">
        <v>1225.808</v>
      </c>
      <c r="L122" s="21">
        <v>5.9909999999999997</v>
      </c>
      <c r="M122" s="21">
        <v>15116.128000000001</v>
      </c>
      <c r="N122" s="21">
        <v>20119.228999999999</v>
      </c>
      <c r="O122" s="21">
        <v>3944.4949999999999</v>
      </c>
    </row>
    <row r="123" spans="1:15" x14ac:dyDescent="0.25">
      <c r="A123" s="19" t="s">
        <v>15</v>
      </c>
      <c r="B123" s="19" t="s">
        <v>16</v>
      </c>
      <c r="C123" s="18" t="s">
        <v>154</v>
      </c>
      <c r="D123" s="18"/>
      <c r="E123" s="19" t="s">
        <v>18</v>
      </c>
      <c r="F123" s="32">
        <f t="shared" si="4"/>
        <v>11864.801333333335</v>
      </c>
      <c r="G123" s="21">
        <v>1310.617</v>
      </c>
      <c r="H123" s="21">
        <v>21909.345000000001</v>
      </c>
      <c r="I123" s="21">
        <v>20925.526999999998</v>
      </c>
      <c r="J123" s="21">
        <v>1306.7159999999999</v>
      </c>
      <c r="K123" s="21">
        <v>41757.425999999999</v>
      </c>
      <c r="L123" s="21">
        <v>34679.644</v>
      </c>
      <c r="M123" s="21">
        <v>13295.341</v>
      </c>
      <c r="N123" s="21">
        <v>7982.06</v>
      </c>
      <c r="O123" s="21">
        <v>14317.003000000001</v>
      </c>
    </row>
    <row r="124" spans="1:15" x14ac:dyDescent="0.25">
      <c r="A124" s="19" t="s">
        <v>15</v>
      </c>
      <c r="B124" s="19" t="s">
        <v>16</v>
      </c>
      <c r="C124" s="18" t="s">
        <v>56</v>
      </c>
      <c r="D124" s="18"/>
      <c r="E124" s="19" t="s">
        <v>18</v>
      </c>
      <c r="F124" s="32">
        <f t="shared" si="4"/>
        <v>11796.896666666667</v>
      </c>
      <c r="G124" s="21">
        <v>12526.071</v>
      </c>
      <c r="H124" s="21">
        <v>13173.308000000001</v>
      </c>
      <c r="I124" s="21">
        <v>8176.1840000000002</v>
      </c>
      <c r="J124" s="21">
        <v>12546.991</v>
      </c>
      <c r="K124" s="21">
        <v>7376.125</v>
      </c>
      <c r="L124" s="21">
        <v>12781.396000000001</v>
      </c>
      <c r="M124" s="21">
        <v>13916.665000000001</v>
      </c>
      <c r="N124" s="21">
        <v>8356.0460000000003</v>
      </c>
      <c r="O124" s="21">
        <v>13117.978999999999</v>
      </c>
    </row>
    <row r="125" spans="1:15" x14ac:dyDescent="0.25">
      <c r="A125" s="19" t="s">
        <v>15</v>
      </c>
      <c r="B125" s="19" t="s">
        <v>16</v>
      </c>
      <c r="C125" s="18" t="s">
        <v>95</v>
      </c>
      <c r="D125" s="18"/>
      <c r="E125" s="19" t="s">
        <v>18</v>
      </c>
      <c r="F125" s="32">
        <f t="shared" si="4"/>
        <v>10611.045333333333</v>
      </c>
      <c r="G125" s="21">
        <v>1842.3440000000001</v>
      </c>
      <c r="H125" s="21">
        <v>5168.1109999999999</v>
      </c>
      <c r="I125" s="21">
        <v>2227.9490000000001</v>
      </c>
      <c r="J125" s="21">
        <v>10150.651</v>
      </c>
      <c r="K125" s="21">
        <v>8452.7009999999991</v>
      </c>
      <c r="L125" s="21">
        <v>15367.267</v>
      </c>
      <c r="M125" s="21">
        <v>8358.2549999999992</v>
      </c>
      <c r="N125" s="21">
        <v>10401.466</v>
      </c>
      <c r="O125" s="21">
        <v>13073.415000000001</v>
      </c>
    </row>
    <row r="126" spans="1:15" x14ac:dyDescent="0.25">
      <c r="A126" s="19" t="s">
        <v>15</v>
      </c>
      <c r="B126" s="19" t="s">
        <v>16</v>
      </c>
      <c r="C126" s="18" t="s">
        <v>134</v>
      </c>
      <c r="D126" s="18"/>
      <c r="E126" s="19" t="s">
        <v>18</v>
      </c>
      <c r="F126" s="32">
        <f t="shared" si="4"/>
        <v>10443.409333333333</v>
      </c>
      <c r="G126" s="21">
        <v>424.82</v>
      </c>
      <c r="H126" s="21">
        <v>1482.18</v>
      </c>
      <c r="I126" s="21">
        <v>1244.598</v>
      </c>
      <c r="J126" s="21">
        <v>4270.5619999999999</v>
      </c>
      <c r="K126" s="21">
        <v>3744.9720000000002</v>
      </c>
      <c r="L126" s="21">
        <v>7638.3209999999999</v>
      </c>
      <c r="M126" s="21">
        <v>8407.3639999999996</v>
      </c>
      <c r="N126" s="21">
        <v>10128.504999999999</v>
      </c>
      <c r="O126" s="21">
        <v>12794.359</v>
      </c>
    </row>
    <row r="127" spans="1:15" x14ac:dyDescent="0.25">
      <c r="A127" s="19" t="s">
        <v>15</v>
      </c>
      <c r="B127" s="19" t="s">
        <v>16</v>
      </c>
      <c r="C127" s="18" t="s">
        <v>173</v>
      </c>
      <c r="D127" s="18"/>
      <c r="E127" s="19" t="s">
        <v>18</v>
      </c>
      <c r="F127" s="32">
        <f t="shared" si="4"/>
        <v>9864.3206666666665</v>
      </c>
      <c r="G127" s="21">
        <v>1645.2190000000001</v>
      </c>
      <c r="H127" s="21">
        <v>2796.5880000000002</v>
      </c>
      <c r="I127" s="21">
        <v>3578.7530000000002</v>
      </c>
      <c r="J127" s="21">
        <v>4635.4830000000002</v>
      </c>
      <c r="K127" s="21">
        <v>2398.7080000000001</v>
      </c>
      <c r="L127" s="21">
        <v>31921.095000000001</v>
      </c>
      <c r="M127" s="21">
        <v>17975.689999999999</v>
      </c>
      <c r="N127" s="21">
        <v>7544.6790000000001</v>
      </c>
      <c r="O127" s="21">
        <v>4072.5929999999998</v>
      </c>
    </row>
    <row r="128" spans="1:15" x14ac:dyDescent="0.25">
      <c r="A128" s="19" t="s">
        <v>15</v>
      </c>
      <c r="B128" s="19" t="s">
        <v>16</v>
      </c>
      <c r="C128" s="18" t="s">
        <v>79</v>
      </c>
      <c r="D128" s="18"/>
      <c r="E128" s="19" t="s">
        <v>18</v>
      </c>
      <c r="F128" s="32">
        <f t="shared" si="4"/>
        <v>9375.9543333333331</v>
      </c>
      <c r="G128" s="21">
        <v>2030.1110000000001</v>
      </c>
      <c r="H128" s="21">
        <v>1648.2739999999999</v>
      </c>
      <c r="I128" s="21">
        <v>2892.3020000000001</v>
      </c>
      <c r="J128" s="21">
        <v>3947.181</v>
      </c>
      <c r="K128" s="21">
        <v>4090.3690000000001</v>
      </c>
      <c r="L128" s="21">
        <v>39200.993999999999</v>
      </c>
      <c r="M128" s="21">
        <v>7824.1819999999998</v>
      </c>
      <c r="N128" s="21">
        <v>6967.16</v>
      </c>
      <c r="O128" s="21">
        <v>13336.521000000001</v>
      </c>
    </row>
    <row r="129" spans="1:15" x14ac:dyDescent="0.25">
      <c r="A129" s="19" t="s">
        <v>15</v>
      </c>
      <c r="B129" s="19" t="s">
        <v>16</v>
      </c>
      <c r="C129" s="18" t="s">
        <v>128</v>
      </c>
      <c r="D129" s="18"/>
      <c r="E129" s="19" t="s">
        <v>18</v>
      </c>
      <c r="F129" s="32">
        <f t="shared" si="4"/>
        <v>9366.5353333333333</v>
      </c>
      <c r="G129" s="21">
        <v>6762.0020000000004</v>
      </c>
      <c r="H129" s="21">
        <v>1016.352</v>
      </c>
      <c r="I129" s="21">
        <v>591.03200000000004</v>
      </c>
      <c r="J129" s="21">
        <v>1333.1289999999999</v>
      </c>
      <c r="K129" s="21">
        <v>1362.4380000000001</v>
      </c>
      <c r="L129" s="21">
        <v>707.31100000000004</v>
      </c>
      <c r="M129" s="21">
        <v>3498.7550000000001</v>
      </c>
      <c r="N129" s="21">
        <v>10176.198</v>
      </c>
      <c r="O129" s="21">
        <v>14424.653</v>
      </c>
    </row>
    <row r="130" spans="1:15" x14ac:dyDescent="0.25">
      <c r="A130" s="19" t="s">
        <v>15</v>
      </c>
      <c r="B130" s="19" t="s">
        <v>16</v>
      </c>
      <c r="C130" s="18" t="s">
        <v>131</v>
      </c>
      <c r="D130" s="18"/>
      <c r="E130" s="19" t="s">
        <v>18</v>
      </c>
      <c r="F130" s="32">
        <f t="shared" si="4"/>
        <v>9233.1866666666665</v>
      </c>
      <c r="G130" s="21">
        <v>2052.87</v>
      </c>
      <c r="H130" s="21">
        <v>2152.4929999999999</v>
      </c>
      <c r="I130" s="21">
        <v>5177.9080000000004</v>
      </c>
      <c r="J130" s="21">
        <v>5783.7969999999996</v>
      </c>
      <c r="K130" s="21">
        <v>5319.8310000000001</v>
      </c>
      <c r="L130" s="21">
        <v>5034.549</v>
      </c>
      <c r="M130" s="21">
        <v>11179.431</v>
      </c>
      <c r="N130" s="21">
        <v>7565.8180000000002</v>
      </c>
      <c r="O130" s="21">
        <v>8954.3109999999997</v>
      </c>
    </row>
    <row r="131" spans="1:15" x14ac:dyDescent="0.25">
      <c r="A131" s="19" t="s">
        <v>15</v>
      </c>
      <c r="B131" s="19" t="s">
        <v>16</v>
      </c>
      <c r="C131" s="18" t="s">
        <v>63</v>
      </c>
      <c r="D131" s="18"/>
      <c r="E131" s="19" t="s">
        <v>18</v>
      </c>
      <c r="F131" s="32">
        <f t="shared" si="4"/>
        <v>8559.6093333333338</v>
      </c>
      <c r="G131" s="21">
        <v>3299.84</v>
      </c>
      <c r="H131" s="21">
        <v>2957.585</v>
      </c>
      <c r="I131" s="21">
        <v>917.553</v>
      </c>
      <c r="J131" s="21">
        <v>505.15499999999997</v>
      </c>
      <c r="K131" s="21">
        <v>5062.8220000000001</v>
      </c>
      <c r="L131" s="21">
        <v>5313.518</v>
      </c>
      <c r="M131" s="21">
        <v>11700.861000000001</v>
      </c>
      <c r="N131" s="21">
        <v>8759.8529999999992</v>
      </c>
      <c r="O131" s="21">
        <v>5218.1139999999996</v>
      </c>
    </row>
    <row r="132" spans="1:15" x14ac:dyDescent="0.25">
      <c r="A132" s="19" t="s">
        <v>15</v>
      </c>
      <c r="B132" s="19" t="s">
        <v>16</v>
      </c>
      <c r="C132" s="18" t="s">
        <v>80</v>
      </c>
      <c r="D132" s="18"/>
      <c r="E132" s="19" t="s">
        <v>18</v>
      </c>
      <c r="F132" s="32">
        <f t="shared" si="4"/>
        <v>7726.1346666666677</v>
      </c>
      <c r="G132" s="21">
        <v>5124.3909999999996</v>
      </c>
      <c r="H132" s="21">
        <v>9565.9349999999995</v>
      </c>
      <c r="I132" s="21">
        <v>6929.9160000000002</v>
      </c>
      <c r="J132" s="21">
        <v>14602.412</v>
      </c>
      <c r="K132" s="21">
        <v>18028.803</v>
      </c>
      <c r="L132" s="21">
        <v>22411.083999999999</v>
      </c>
      <c r="M132" s="21">
        <v>6743.5060000000003</v>
      </c>
      <c r="N132" s="21">
        <v>15874.784</v>
      </c>
      <c r="O132" s="21">
        <v>560.11400000000003</v>
      </c>
    </row>
    <row r="133" spans="1:15" x14ac:dyDescent="0.25">
      <c r="A133" s="19" t="s">
        <v>15</v>
      </c>
      <c r="B133" s="19" t="s">
        <v>16</v>
      </c>
      <c r="C133" s="18" t="s">
        <v>212</v>
      </c>
      <c r="D133" s="18"/>
      <c r="E133" s="19" t="s">
        <v>18</v>
      </c>
      <c r="F133" s="32">
        <f t="shared" si="4"/>
        <v>7675.32</v>
      </c>
      <c r="G133" s="21">
        <v>23.664000000000001</v>
      </c>
      <c r="H133" s="21">
        <v>612.15800000000002</v>
      </c>
      <c r="I133" s="21">
        <v>36.804000000000002</v>
      </c>
      <c r="J133" s="21">
        <v>66.230999999999995</v>
      </c>
      <c r="K133" s="21">
        <v>171.72</v>
      </c>
      <c r="L133" s="21">
        <v>919.35500000000002</v>
      </c>
      <c r="M133" s="21">
        <v>22237.731</v>
      </c>
      <c r="N133" s="21">
        <v>192.14099999999999</v>
      </c>
      <c r="O133" s="21">
        <v>596.08799999999997</v>
      </c>
    </row>
    <row r="134" spans="1:15" x14ac:dyDescent="0.25">
      <c r="A134" s="19" t="s">
        <v>15</v>
      </c>
      <c r="B134" s="19" t="s">
        <v>16</v>
      </c>
      <c r="C134" s="18" t="s">
        <v>130</v>
      </c>
      <c r="D134" s="18"/>
      <c r="E134" s="19" t="s">
        <v>18</v>
      </c>
      <c r="F134" s="32">
        <f t="shared" si="4"/>
        <v>7159.1373333333331</v>
      </c>
      <c r="G134" s="21">
        <v>21277.007000000001</v>
      </c>
      <c r="H134" s="21">
        <v>10673.07</v>
      </c>
      <c r="I134" s="21">
        <v>15492.583000000001</v>
      </c>
      <c r="J134" s="21">
        <v>11484.293</v>
      </c>
      <c r="K134" s="21">
        <v>6104.8639999999996</v>
      </c>
      <c r="L134" s="21">
        <v>11095.456</v>
      </c>
      <c r="M134" s="21">
        <v>10265.94</v>
      </c>
      <c r="N134" s="21">
        <v>5086.7430000000004</v>
      </c>
      <c r="O134" s="21">
        <v>6124.7290000000003</v>
      </c>
    </row>
    <row r="135" spans="1:15" x14ac:dyDescent="0.25">
      <c r="A135" s="19" t="s">
        <v>15</v>
      </c>
      <c r="B135" s="19" t="s">
        <v>16</v>
      </c>
      <c r="C135" s="18" t="s">
        <v>157</v>
      </c>
      <c r="D135" s="18"/>
      <c r="E135" s="19" t="s">
        <v>18</v>
      </c>
      <c r="F135" s="32">
        <f t="shared" ref="F135:F198" si="5">SUM(M135:O135)/3</f>
        <v>6993.4789999999994</v>
      </c>
      <c r="G135" s="21">
        <v>702.41899999999998</v>
      </c>
      <c r="H135" s="21">
        <v>1027.3399999999999</v>
      </c>
      <c r="I135" s="21">
        <v>435.61599999999999</v>
      </c>
      <c r="J135" s="21">
        <v>4696.1689999999999</v>
      </c>
      <c r="K135" s="21">
        <v>1894.5840000000001</v>
      </c>
      <c r="L135" s="21">
        <v>1721.181</v>
      </c>
      <c r="M135" s="21">
        <v>2642.0010000000002</v>
      </c>
      <c r="N135" s="21">
        <v>7583.6930000000002</v>
      </c>
      <c r="O135" s="21">
        <v>10754.743</v>
      </c>
    </row>
    <row r="136" spans="1:15" x14ac:dyDescent="0.25">
      <c r="A136" s="19" t="s">
        <v>15</v>
      </c>
      <c r="B136" s="19" t="s">
        <v>16</v>
      </c>
      <c r="C136" s="18" t="s">
        <v>75</v>
      </c>
      <c r="D136" s="18"/>
      <c r="E136" s="19" t="s">
        <v>18</v>
      </c>
      <c r="F136" s="32">
        <f t="shared" si="5"/>
        <v>6239.5963333333339</v>
      </c>
      <c r="G136" s="21">
        <v>1103.127</v>
      </c>
      <c r="H136" s="21">
        <v>2877.1350000000002</v>
      </c>
      <c r="I136" s="21">
        <v>3033.4079999999999</v>
      </c>
      <c r="J136" s="21">
        <v>11572.224</v>
      </c>
      <c r="K136" s="21">
        <v>8584.7060000000001</v>
      </c>
      <c r="L136" s="21">
        <v>2807.4209999999998</v>
      </c>
      <c r="M136" s="21">
        <v>3212.1320000000001</v>
      </c>
      <c r="N136" s="21">
        <v>4113.38</v>
      </c>
      <c r="O136" s="21">
        <v>11393.277</v>
      </c>
    </row>
    <row r="137" spans="1:15" x14ac:dyDescent="0.25">
      <c r="A137" s="19" t="s">
        <v>15</v>
      </c>
      <c r="B137" s="19" t="s">
        <v>16</v>
      </c>
      <c r="C137" s="18" t="s">
        <v>102</v>
      </c>
      <c r="D137" s="18"/>
      <c r="E137" s="19" t="s">
        <v>18</v>
      </c>
      <c r="F137" s="32">
        <f t="shared" si="5"/>
        <v>5450.5649999999996</v>
      </c>
      <c r="G137" s="21">
        <v>3380.2809999999999</v>
      </c>
      <c r="H137" s="21">
        <v>2015.884</v>
      </c>
      <c r="I137" s="21">
        <v>3669.7069999999999</v>
      </c>
      <c r="J137" s="21">
        <v>50445.788</v>
      </c>
      <c r="K137" s="21">
        <v>3921.3939999999998</v>
      </c>
      <c r="L137" s="21">
        <v>6936.6279999999997</v>
      </c>
      <c r="M137" s="21">
        <v>5230.7529999999997</v>
      </c>
      <c r="N137" s="21">
        <v>5328.6750000000002</v>
      </c>
      <c r="O137" s="21">
        <v>5792.2669999999998</v>
      </c>
    </row>
    <row r="138" spans="1:15" x14ac:dyDescent="0.25">
      <c r="A138" s="19" t="s">
        <v>15</v>
      </c>
      <c r="B138" s="19" t="s">
        <v>16</v>
      </c>
      <c r="C138" s="18" t="s">
        <v>153</v>
      </c>
      <c r="D138" s="18"/>
      <c r="E138" s="19" t="s">
        <v>18</v>
      </c>
      <c r="F138" s="32">
        <f t="shared" si="5"/>
        <v>5435.1203333333333</v>
      </c>
      <c r="G138" s="21">
        <v>827.59900000000005</v>
      </c>
      <c r="H138" s="21">
        <v>552.27700000000004</v>
      </c>
      <c r="I138" s="21">
        <v>1021.367</v>
      </c>
      <c r="J138" s="21">
        <v>6811.2190000000001</v>
      </c>
      <c r="K138" s="21">
        <v>93.644000000000005</v>
      </c>
      <c r="L138" s="21">
        <v>544.97199999999998</v>
      </c>
      <c r="M138" s="21">
        <v>3103.8649999999998</v>
      </c>
      <c r="N138" s="21">
        <v>11222.102000000001</v>
      </c>
      <c r="O138" s="21">
        <v>1979.394</v>
      </c>
    </row>
    <row r="139" spans="1:15" x14ac:dyDescent="0.25">
      <c r="A139" s="19" t="s">
        <v>15</v>
      </c>
      <c r="B139" s="19" t="s">
        <v>16</v>
      </c>
      <c r="C139" s="18" t="s">
        <v>139</v>
      </c>
      <c r="D139" s="18"/>
      <c r="E139" s="19" t="s">
        <v>18</v>
      </c>
      <c r="F139" s="32">
        <f t="shared" si="5"/>
        <v>5255.4409999999998</v>
      </c>
      <c r="G139" s="21">
        <v>1002.79</v>
      </c>
      <c r="H139" s="21">
        <v>5850.0119999999997</v>
      </c>
      <c r="I139" s="21">
        <v>3476.7910000000002</v>
      </c>
      <c r="J139" s="21">
        <v>617.24800000000005</v>
      </c>
      <c r="K139" s="21">
        <v>449.74799999999999</v>
      </c>
      <c r="L139" s="21">
        <v>8153.7380000000003</v>
      </c>
      <c r="M139" s="21">
        <v>2616.4940000000001</v>
      </c>
      <c r="N139" s="21">
        <v>5692.134</v>
      </c>
      <c r="O139" s="21">
        <v>7457.6949999999997</v>
      </c>
    </row>
    <row r="140" spans="1:15" x14ac:dyDescent="0.25">
      <c r="A140" s="19" t="s">
        <v>15</v>
      </c>
      <c r="B140" s="19" t="s">
        <v>16</v>
      </c>
      <c r="C140" s="18" t="s">
        <v>147</v>
      </c>
      <c r="D140" s="18"/>
      <c r="E140" s="19" t="s">
        <v>18</v>
      </c>
      <c r="F140" s="32">
        <f t="shared" si="5"/>
        <v>5044.5336666666672</v>
      </c>
      <c r="G140" s="21">
        <v>537.93700000000001</v>
      </c>
      <c r="H140" s="21">
        <v>2321.0839999999998</v>
      </c>
      <c r="I140" s="21">
        <v>3655.6770000000001</v>
      </c>
      <c r="J140" s="21">
        <v>5911.0919999999996</v>
      </c>
      <c r="K140" s="21">
        <v>4589.3230000000003</v>
      </c>
      <c r="L140" s="21">
        <v>5871.8289999999997</v>
      </c>
      <c r="M140" s="21">
        <v>5408.6980000000003</v>
      </c>
      <c r="N140" s="21">
        <v>3331.5010000000002</v>
      </c>
      <c r="O140" s="21">
        <v>6393.402</v>
      </c>
    </row>
    <row r="141" spans="1:15" x14ac:dyDescent="0.25">
      <c r="A141" s="19" t="s">
        <v>15</v>
      </c>
      <c r="B141" s="19" t="s">
        <v>16</v>
      </c>
      <c r="C141" s="18" t="s">
        <v>201</v>
      </c>
      <c r="D141" s="18"/>
      <c r="E141" s="19" t="s">
        <v>18</v>
      </c>
      <c r="F141" s="32">
        <f t="shared" si="5"/>
        <v>3558.6366666666668</v>
      </c>
      <c r="G141" s="21">
        <v>3853.0569999999998</v>
      </c>
      <c r="H141" s="21">
        <v>2086.8850000000002</v>
      </c>
      <c r="I141" s="21">
        <v>3016.835</v>
      </c>
      <c r="J141" s="21">
        <v>4317.5910000000003</v>
      </c>
      <c r="K141" s="21">
        <v>2458.373</v>
      </c>
      <c r="L141" s="21">
        <v>1877.1</v>
      </c>
      <c r="M141" s="21">
        <v>1927.854</v>
      </c>
      <c r="N141" s="21">
        <v>3675.556</v>
      </c>
      <c r="O141" s="21">
        <v>5072.5</v>
      </c>
    </row>
    <row r="142" spans="1:15" x14ac:dyDescent="0.25">
      <c r="A142" s="19" t="s">
        <v>15</v>
      </c>
      <c r="B142" s="19" t="s">
        <v>16</v>
      </c>
      <c r="C142" s="18" t="s">
        <v>184</v>
      </c>
      <c r="D142" s="18"/>
      <c r="E142" s="19" t="s">
        <v>18</v>
      </c>
      <c r="F142" s="32">
        <f t="shared" si="5"/>
        <v>3315.4246666666672</v>
      </c>
      <c r="G142" s="21">
        <v>1.7569999999999999</v>
      </c>
      <c r="H142" s="21">
        <v>205.251</v>
      </c>
      <c r="I142" s="21">
        <v>2.5990000000000002</v>
      </c>
      <c r="J142" s="21">
        <v>346.54300000000001</v>
      </c>
      <c r="K142" s="21">
        <v>125.34399999999999</v>
      </c>
      <c r="L142" s="21">
        <v>1563.83</v>
      </c>
      <c r="M142" s="21">
        <v>2790.0839999999998</v>
      </c>
      <c r="N142" s="21">
        <v>3179.712</v>
      </c>
      <c r="O142" s="21">
        <v>3976.4780000000001</v>
      </c>
    </row>
    <row r="143" spans="1:15" x14ac:dyDescent="0.25">
      <c r="A143" s="19" t="s">
        <v>15</v>
      </c>
      <c r="B143" s="19" t="s">
        <v>16</v>
      </c>
      <c r="C143" s="18" t="s">
        <v>178</v>
      </c>
      <c r="D143" s="18"/>
      <c r="E143" s="19" t="s">
        <v>18</v>
      </c>
      <c r="F143" s="32">
        <f t="shared" si="5"/>
        <v>3264.6880000000001</v>
      </c>
      <c r="G143" s="21">
        <v>2499.0039999999999</v>
      </c>
      <c r="H143" s="21">
        <v>1895.056</v>
      </c>
      <c r="I143" s="21">
        <v>927.86099999999999</v>
      </c>
      <c r="J143" s="21">
        <v>13292.259</v>
      </c>
      <c r="K143" s="21">
        <v>1439.3440000000001</v>
      </c>
      <c r="L143" s="21">
        <v>1073.066</v>
      </c>
      <c r="M143" s="21">
        <v>3300.78</v>
      </c>
      <c r="N143" s="21">
        <v>3860.8530000000001</v>
      </c>
      <c r="O143" s="21">
        <v>2632.431</v>
      </c>
    </row>
    <row r="144" spans="1:15" x14ac:dyDescent="0.25">
      <c r="A144" s="19" t="s">
        <v>15</v>
      </c>
      <c r="B144" s="19" t="s">
        <v>16</v>
      </c>
      <c r="C144" s="18" t="s">
        <v>114</v>
      </c>
      <c r="D144" s="18"/>
      <c r="E144" s="19" t="s">
        <v>18</v>
      </c>
      <c r="F144" s="32">
        <f t="shared" si="5"/>
        <v>3201.0203333333338</v>
      </c>
      <c r="G144" s="21">
        <v>8.4000000000000005E-2</v>
      </c>
      <c r="H144" s="21" t="s">
        <v>64</v>
      </c>
      <c r="I144" s="21" t="s">
        <v>64</v>
      </c>
      <c r="J144" s="21">
        <v>277.91800000000001</v>
      </c>
      <c r="K144" s="21">
        <v>2.8860000000000001</v>
      </c>
      <c r="L144" s="21">
        <v>1543.4970000000001</v>
      </c>
      <c r="M144" s="21">
        <v>2253.2820000000002</v>
      </c>
      <c r="N144" s="21">
        <v>3814.2930000000001</v>
      </c>
      <c r="O144" s="21">
        <v>3535.4859999999999</v>
      </c>
    </row>
    <row r="145" spans="1:15" x14ac:dyDescent="0.25">
      <c r="A145" s="19" t="s">
        <v>15</v>
      </c>
      <c r="B145" s="19" t="s">
        <v>16</v>
      </c>
      <c r="C145" s="18" t="s">
        <v>161</v>
      </c>
      <c r="D145" s="18"/>
      <c r="E145" s="19" t="s">
        <v>18</v>
      </c>
      <c r="F145" s="32">
        <f t="shared" si="5"/>
        <v>3087.0493333333329</v>
      </c>
      <c r="G145" s="21">
        <v>1813.838</v>
      </c>
      <c r="H145" s="21">
        <v>75844.58</v>
      </c>
      <c r="I145" s="21">
        <v>3074.6990000000001</v>
      </c>
      <c r="J145" s="21">
        <v>3715.8519999999999</v>
      </c>
      <c r="K145" s="21">
        <v>2334.8090000000002</v>
      </c>
      <c r="L145" s="21">
        <v>6406.3789999999999</v>
      </c>
      <c r="M145" s="21">
        <v>6912.7920000000004</v>
      </c>
      <c r="N145" s="21">
        <v>1671.18</v>
      </c>
      <c r="O145" s="21">
        <v>677.17600000000004</v>
      </c>
    </row>
    <row r="146" spans="1:15" x14ac:dyDescent="0.25">
      <c r="A146" s="19" t="s">
        <v>15</v>
      </c>
      <c r="B146" s="19" t="s">
        <v>16</v>
      </c>
      <c r="C146" s="18" t="s">
        <v>84</v>
      </c>
      <c r="D146" s="18"/>
      <c r="E146" s="19" t="s">
        <v>18</v>
      </c>
      <c r="F146" s="32">
        <f t="shared" si="5"/>
        <v>3043.3886666666663</v>
      </c>
      <c r="G146" s="21">
        <v>0.30499999999999999</v>
      </c>
      <c r="H146" s="21">
        <v>186897.99900000001</v>
      </c>
      <c r="I146" s="21">
        <v>6.9000000000000006E-2</v>
      </c>
      <c r="J146" s="21">
        <v>203.995</v>
      </c>
      <c r="K146" s="21">
        <v>2.173</v>
      </c>
      <c r="L146" s="21">
        <v>49.011000000000003</v>
      </c>
      <c r="M146" s="21">
        <v>1285.9259999999999</v>
      </c>
      <c r="N146" s="21">
        <v>910.82600000000002</v>
      </c>
      <c r="O146" s="21">
        <v>6933.4139999999998</v>
      </c>
    </row>
    <row r="147" spans="1:15" x14ac:dyDescent="0.25">
      <c r="A147" s="19" t="s">
        <v>15</v>
      </c>
      <c r="B147" s="19" t="s">
        <v>16</v>
      </c>
      <c r="C147" s="18" t="s">
        <v>71</v>
      </c>
      <c r="D147" s="18"/>
      <c r="E147" s="19" t="s">
        <v>18</v>
      </c>
      <c r="F147" s="32">
        <f t="shared" si="5"/>
        <v>2980.326333333333</v>
      </c>
      <c r="G147" s="21">
        <v>4850.027</v>
      </c>
      <c r="H147" s="21">
        <v>4952.0050000000001</v>
      </c>
      <c r="I147" s="21">
        <v>2274.81</v>
      </c>
      <c r="J147" s="21">
        <v>4262.4160000000002</v>
      </c>
      <c r="K147" s="21">
        <v>10201.689</v>
      </c>
      <c r="L147" s="21">
        <v>4284.7439999999997</v>
      </c>
      <c r="M147" s="21">
        <v>5006.6009999999997</v>
      </c>
      <c r="N147" s="21">
        <v>2295.5889999999999</v>
      </c>
      <c r="O147" s="21">
        <v>1638.789</v>
      </c>
    </row>
    <row r="148" spans="1:15" x14ac:dyDescent="0.25">
      <c r="A148" s="19" t="s">
        <v>15</v>
      </c>
      <c r="B148" s="19" t="s">
        <v>16</v>
      </c>
      <c r="C148" s="18" t="s">
        <v>112</v>
      </c>
      <c r="D148" s="18"/>
      <c r="E148" s="19" t="s">
        <v>18</v>
      </c>
      <c r="F148" s="32">
        <f t="shared" si="5"/>
        <v>2327.9386666666664</v>
      </c>
      <c r="G148" s="21">
        <v>1047.223</v>
      </c>
      <c r="H148" s="21">
        <v>620.87400000000002</v>
      </c>
      <c r="I148" s="21">
        <v>909.62900000000002</v>
      </c>
      <c r="J148" s="21">
        <v>1249.3389999999999</v>
      </c>
      <c r="K148" s="21">
        <v>996.09699999999998</v>
      </c>
      <c r="L148" s="21">
        <v>8883.6779999999999</v>
      </c>
      <c r="M148" s="21">
        <v>2938.4110000000001</v>
      </c>
      <c r="N148" s="21">
        <v>2425.893</v>
      </c>
      <c r="O148" s="21">
        <v>1619.5119999999999</v>
      </c>
    </row>
    <row r="149" spans="1:15" x14ac:dyDescent="0.25">
      <c r="A149" s="19" t="s">
        <v>15</v>
      </c>
      <c r="B149" s="19" t="s">
        <v>16</v>
      </c>
      <c r="C149" s="18" t="s">
        <v>177</v>
      </c>
      <c r="D149" s="18"/>
      <c r="E149" s="19" t="s">
        <v>18</v>
      </c>
      <c r="F149" s="32">
        <f t="shared" si="5"/>
        <v>1966.7176666666667</v>
      </c>
      <c r="G149" s="21">
        <v>732.45500000000004</v>
      </c>
      <c r="H149" s="21">
        <v>18750.153999999999</v>
      </c>
      <c r="I149" s="21">
        <v>271.35300000000001</v>
      </c>
      <c r="J149" s="21">
        <v>530.19100000000003</v>
      </c>
      <c r="K149" s="21">
        <v>1194.1769999999999</v>
      </c>
      <c r="L149" s="21">
        <v>2111.1410000000001</v>
      </c>
      <c r="M149" s="21">
        <v>2666.56</v>
      </c>
      <c r="N149" s="21">
        <v>1289.3699999999999</v>
      </c>
      <c r="O149" s="21">
        <v>1944.223</v>
      </c>
    </row>
    <row r="150" spans="1:15" x14ac:dyDescent="0.25">
      <c r="A150" s="19" t="s">
        <v>15</v>
      </c>
      <c r="B150" s="19" t="s">
        <v>16</v>
      </c>
      <c r="C150" s="18" t="s">
        <v>113</v>
      </c>
      <c r="D150" s="18"/>
      <c r="E150" s="19" t="s">
        <v>18</v>
      </c>
      <c r="F150" s="32">
        <f t="shared" si="5"/>
        <v>1840.8756666666668</v>
      </c>
      <c r="G150" s="21">
        <v>257.94</v>
      </c>
      <c r="H150" s="21">
        <v>411.30399999999997</v>
      </c>
      <c r="I150" s="21">
        <v>1029.3620000000001</v>
      </c>
      <c r="J150" s="21">
        <v>2766.0250000000001</v>
      </c>
      <c r="K150" s="21">
        <v>681.23699999999997</v>
      </c>
      <c r="L150" s="21">
        <v>956.30799999999999</v>
      </c>
      <c r="M150" s="21">
        <v>1967.4690000000001</v>
      </c>
      <c r="N150" s="21">
        <v>2413.5360000000001</v>
      </c>
      <c r="O150" s="21">
        <v>1141.6220000000001</v>
      </c>
    </row>
    <row r="151" spans="1:15" x14ac:dyDescent="0.25">
      <c r="A151" s="19" t="s">
        <v>15</v>
      </c>
      <c r="B151" s="19" t="s">
        <v>16</v>
      </c>
      <c r="C151" s="18" t="s">
        <v>170</v>
      </c>
      <c r="D151" s="18"/>
      <c r="E151" s="19" t="s">
        <v>18</v>
      </c>
      <c r="F151" s="32">
        <f t="shared" si="5"/>
        <v>1835.4633333333334</v>
      </c>
      <c r="G151" s="21">
        <v>435.16500000000002</v>
      </c>
      <c r="H151" s="21">
        <v>55243.514999999999</v>
      </c>
      <c r="I151" s="21">
        <v>1014.116</v>
      </c>
      <c r="J151" s="21">
        <v>8486.14</v>
      </c>
      <c r="K151" s="21">
        <v>2.0819999999999999</v>
      </c>
      <c r="L151" s="21">
        <v>70.036000000000001</v>
      </c>
      <c r="M151" s="21">
        <v>1.984</v>
      </c>
      <c r="N151" s="21">
        <v>5504.4059999999999</v>
      </c>
      <c r="O151" s="21" t="s">
        <v>64</v>
      </c>
    </row>
    <row r="152" spans="1:15" x14ac:dyDescent="0.25">
      <c r="A152" s="19" t="s">
        <v>15</v>
      </c>
      <c r="B152" s="19" t="s">
        <v>16</v>
      </c>
      <c r="C152" s="18" t="s">
        <v>110</v>
      </c>
      <c r="D152" s="18"/>
      <c r="E152" s="19" t="s">
        <v>18</v>
      </c>
      <c r="F152" s="32">
        <f t="shared" si="5"/>
        <v>1623.7473333333335</v>
      </c>
      <c r="G152" s="21">
        <v>2969.8359999999998</v>
      </c>
      <c r="H152" s="21">
        <v>604.28499999999997</v>
      </c>
      <c r="I152" s="21">
        <v>22412.010999999999</v>
      </c>
      <c r="J152" s="21">
        <v>1008.431</v>
      </c>
      <c r="K152" s="21">
        <v>1033.059</v>
      </c>
      <c r="L152" s="21">
        <v>640.25400000000002</v>
      </c>
      <c r="M152" s="21">
        <v>1333.5730000000001</v>
      </c>
      <c r="N152" s="21">
        <v>2697.1089999999999</v>
      </c>
      <c r="O152" s="21">
        <v>840.56</v>
      </c>
    </row>
    <row r="153" spans="1:15" x14ac:dyDescent="0.25">
      <c r="A153" s="19" t="s">
        <v>15</v>
      </c>
      <c r="B153" s="19" t="s">
        <v>16</v>
      </c>
      <c r="C153" s="18" t="s">
        <v>176</v>
      </c>
      <c r="D153" s="18"/>
      <c r="E153" s="19" t="s">
        <v>18</v>
      </c>
      <c r="F153" s="32">
        <f t="shared" si="5"/>
        <v>1493.9069999999999</v>
      </c>
      <c r="G153" s="21" t="s">
        <v>64</v>
      </c>
      <c r="H153" s="21">
        <v>9.6039999999999992</v>
      </c>
      <c r="I153" s="21">
        <v>2.246</v>
      </c>
      <c r="J153" s="21">
        <v>433.613</v>
      </c>
      <c r="K153" s="21">
        <v>1198.4580000000001</v>
      </c>
      <c r="L153" s="21">
        <v>1434.635</v>
      </c>
      <c r="M153" s="21">
        <v>2276.4549999999999</v>
      </c>
      <c r="N153" s="21">
        <v>1124.23</v>
      </c>
      <c r="O153" s="21">
        <v>1081.0360000000001</v>
      </c>
    </row>
    <row r="154" spans="1:15" x14ac:dyDescent="0.25">
      <c r="A154" s="19" t="s">
        <v>15</v>
      </c>
      <c r="B154" s="19" t="s">
        <v>16</v>
      </c>
      <c r="C154" s="18" t="s">
        <v>205</v>
      </c>
      <c r="D154" s="18"/>
      <c r="E154" s="19" t="s">
        <v>18</v>
      </c>
      <c r="F154" s="32">
        <f t="shared" si="5"/>
        <v>1371.7809999999999</v>
      </c>
      <c r="G154" s="21">
        <v>434.65600000000001</v>
      </c>
      <c r="H154" s="21">
        <v>389.60500000000002</v>
      </c>
      <c r="I154" s="21">
        <v>1618.921</v>
      </c>
      <c r="J154" s="21">
        <v>1574.6869999999999</v>
      </c>
      <c r="K154" s="21">
        <v>1829.625</v>
      </c>
      <c r="L154" s="21">
        <v>1310.271</v>
      </c>
      <c r="M154" s="21">
        <v>1478.675</v>
      </c>
      <c r="N154" s="21">
        <v>1690.049</v>
      </c>
      <c r="O154" s="21">
        <v>946.61900000000003</v>
      </c>
    </row>
    <row r="155" spans="1:15" x14ac:dyDescent="0.25">
      <c r="A155" s="19" t="s">
        <v>15</v>
      </c>
      <c r="B155" s="19" t="s">
        <v>16</v>
      </c>
      <c r="C155" s="18" t="s">
        <v>123</v>
      </c>
      <c r="D155" s="18"/>
      <c r="E155" s="19" t="s">
        <v>18</v>
      </c>
      <c r="F155" s="32">
        <f t="shared" si="5"/>
        <v>1233.8716666666667</v>
      </c>
      <c r="G155" s="21">
        <v>139.87</v>
      </c>
      <c r="H155" s="21">
        <v>94.492000000000004</v>
      </c>
      <c r="I155" s="21">
        <v>320.01600000000002</v>
      </c>
      <c r="J155" s="21">
        <v>302.279</v>
      </c>
      <c r="K155" s="21">
        <v>298.08699999999999</v>
      </c>
      <c r="L155" s="21">
        <v>260.60700000000003</v>
      </c>
      <c r="M155" s="21">
        <v>446.67099999999999</v>
      </c>
      <c r="N155" s="21">
        <v>1060.3209999999999</v>
      </c>
      <c r="O155" s="21">
        <v>2194.623</v>
      </c>
    </row>
    <row r="156" spans="1:15" x14ac:dyDescent="0.25">
      <c r="A156" s="19" t="s">
        <v>15</v>
      </c>
      <c r="B156" s="19" t="s">
        <v>16</v>
      </c>
      <c r="C156" s="18" t="s">
        <v>105</v>
      </c>
      <c r="D156" s="18"/>
      <c r="E156" s="19" t="s">
        <v>18</v>
      </c>
      <c r="F156" s="32">
        <f t="shared" si="5"/>
        <v>1223.9159999999999</v>
      </c>
      <c r="G156" s="21">
        <v>773.93399999999997</v>
      </c>
      <c r="H156" s="21">
        <v>1721.99</v>
      </c>
      <c r="I156" s="21">
        <v>837.66899999999998</v>
      </c>
      <c r="J156" s="21">
        <v>945.22</v>
      </c>
      <c r="K156" s="21">
        <v>622.16600000000005</v>
      </c>
      <c r="L156" s="21">
        <v>1031.6310000000001</v>
      </c>
      <c r="M156" s="21">
        <v>726.31899999999996</v>
      </c>
      <c r="N156" s="21">
        <v>2297.0430000000001</v>
      </c>
      <c r="O156" s="21">
        <v>648.38599999999997</v>
      </c>
    </row>
    <row r="157" spans="1:15" x14ac:dyDescent="0.25">
      <c r="A157" s="19" t="s">
        <v>15</v>
      </c>
      <c r="B157" s="19" t="s">
        <v>16</v>
      </c>
      <c r="C157" s="18" t="s">
        <v>129</v>
      </c>
      <c r="D157" s="18"/>
      <c r="E157" s="19" t="s">
        <v>18</v>
      </c>
      <c r="F157" s="32">
        <f t="shared" si="5"/>
        <v>787.22899999999993</v>
      </c>
      <c r="G157" s="21">
        <v>274.95800000000003</v>
      </c>
      <c r="H157" s="21">
        <v>83827.115999999995</v>
      </c>
      <c r="I157" s="21">
        <v>1075.6400000000001</v>
      </c>
      <c r="J157" s="21">
        <v>187.7</v>
      </c>
      <c r="K157" s="21">
        <v>154.28399999999999</v>
      </c>
      <c r="L157" s="21">
        <v>334.77499999999998</v>
      </c>
      <c r="M157" s="21">
        <v>1370.0340000000001</v>
      </c>
      <c r="N157" s="21">
        <v>561.14599999999996</v>
      </c>
      <c r="O157" s="21">
        <v>430.50700000000001</v>
      </c>
    </row>
    <row r="158" spans="1:15" x14ac:dyDescent="0.25">
      <c r="A158" s="19" t="s">
        <v>15</v>
      </c>
      <c r="B158" s="19" t="s">
        <v>16</v>
      </c>
      <c r="C158" s="18" t="s">
        <v>194</v>
      </c>
      <c r="D158" s="18"/>
      <c r="E158" s="19" t="s">
        <v>18</v>
      </c>
      <c r="F158" s="32">
        <f t="shared" si="5"/>
        <v>702.06133333333321</v>
      </c>
      <c r="G158" s="21" t="s">
        <v>64</v>
      </c>
      <c r="H158" s="21" t="s">
        <v>64</v>
      </c>
      <c r="I158" s="21" t="s">
        <v>64</v>
      </c>
      <c r="J158" s="21">
        <v>15.278</v>
      </c>
      <c r="K158" s="21">
        <v>3.4769999999999999</v>
      </c>
      <c r="L158" s="21" t="s">
        <v>64</v>
      </c>
      <c r="M158" s="21">
        <v>1886.1959999999999</v>
      </c>
      <c r="N158" s="21">
        <v>179.596</v>
      </c>
      <c r="O158" s="21">
        <v>40.392000000000003</v>
      </c>
    </row>
    <row r="159" spans="1:15" x14ac:dyDescent="0.25">
      <c r="A159" s="19" t="s">
        <v>15</v>
      </c>
      <c r="B159" s="19" t="s">
        <v>16</v>
      </c>
      <c r="C159" s="18" t="s">
        <v>136</v>
      </c>
      <c r="D159" s="18"/>
      <c r="E159" s="19" t="s">
        <v>18</v>
      </c>
      <c r="F159" s="32">
        <f t="shared" si="5"/>
        <v>689.61500000000012</v>
      </c>
      <c r="G159" s="21">
        <v>253.93899999999999</v>
      </c>
      <c r="H159" s="21">
        <v>333.75799999999998</v>
      </c>
      <c r="I159" s="21">
        <v>664.697</v>
      </c>
      <c r="J159" s="21">
        <v>617.08100000000002</v>
      </c>
      <c r="K159" s="21">
        <v>831.99300000000005</v>
      </c>
      <c r="L159" s="21">
        <v>157.07599999999999</v>
      </c>
      <c r="M159" s="21">
        <v>423.23700000000002</v>
      </c>
      <c r="N159" s="21">
        <v>450.04700000000003</v>
      </c>
      <c r="O159" s="21">
        <v>1195.5609999999999</v>
      </c>
    </row>
    <row r="160" spans="1:15" x14ac:dyDescent="0.25">
      <c r="A160" s="19" t="s">
        <v>15</v>
      </c>
      <c r="B160" s="19" t="s">
        <v>16</v>
      </c>
      <c r="C160" s="18" t="s">
        <v>107</v>
      </c>
      <c r="D160" s="18"/>
      <c r="E160" s="19" t="s">
        <v>18</v>
      </c>
      <c r="F160" s="32">
        <f t="shared" si="5"/>
        <v>527.47433333333333</v>
      </c>
      <c r="G160" s="21">
        <v>120.152</v>
      </c>
      <c r="H160" s="21">
        <v>19022.725999999999</v>
      </c>
      <c r="I160" s="21">
        <v>292.12099999999998</v>
      </c>
      <c r="J160" s="21">
        <v>329.95400000000001</v>
      </c>
      <c r="K160" s="21">
        <v>145.63</v>
      </c>
      <c r="L160" s="21">
        <v>678.81700000000001</v>
      </c>
      <c r="M160" s="21">
        <v>579.58199999999999</v>
      </c>
      <c r="N160" s="21">
        <v>693.84900000000005</v>
      </c>
      <c r="O160" s="21">
        <v>308.99200000000002</v>
      </c>
    </row>
    <row r="161" spans="1:15" x14ac:dyDescent="0.25">
      <c r="A161" s="19" t="s">
        <v>15</v>
      </c>
      <c r="B161" s="19" t="s">
        <v>16</v>
      </c>
      <c r="C161" s="18" t="s">
        <v>93</v>
      </c>
      <c r="D161" s="18"/>
      <c r="E161" s="19" t="s">
        <v>18</v>
      </c>
      <c r="F161" s="32">
        <f t="shared" si="5"/>
        <v>505.35166666666663</v>
      </c>
      <c r="G161" s="21">
        <v>207.73699999999999</v>
      </c>
      <c r="H161" s="21">
        <v>459.02600000000001</v>
      </c>
      <c r="I161" s="21">
        <v>146.75200000000001</v>
      </c>
      <c r="J161" s="21">
        <v>7242.2359999999999</v>
      </c>
      <c r="K161" s="21">
        <v>1036.979</v>
      </c>
      <c r="L161" s="21">
        <v>111.821</v>
      </c>
      <c r="M161" s="21">
        <v>497.99099999999999</v>
      </c>
      <c r="N161" s="21">
        <v>279.54399999999998</v>
      </c>
      <c r="O161" s="21">
        <v>738.52</v>
      </c>
    </row>
    <row r="162" spans="1:15" x14ac:dyDescent="0.25">
      <c r="A162" s="19" t="s">
        <v>15</v>
      </c>
      <c r="B162" s="19" t="s">
        <v>16</v>
      </c>
      <c r="C162" s="18" t="s">
        <v>207</v>
      </c>
      <c r="D162" s="18"/>
      <c r="E162" s="19" t="s">
        <v>18</v>
      </c>
      <c r="F162" s="32">
        <f t="shared" si="5"/>
        <v>473.74566666666669</v>
      </c>
      <c r="G162" s="21">
        <v>9.1910000000000007</v>
      </c>
      <c r="H162" s="21">
        <v>3.5350000000000001</v>
      </c>
      <c r="I162" s="21">
        <v>3738.7139999999999</v>
      </c>
      <c r="J162" s="21">
        <v>141.15600000000001</v>
      </c>
      <c r="K162" s="21">
        <v>26250.01</v>
      </c>
      <c r="L162" s="21">
        <v>227.54</v>
      </c>
      <c r="M162" s="21">
        <v>363.42099999999999</v>
      </c>
      <c r="N162" s="21">
        <v>493.88900000000001</v>
      </c>
      <c r="O162" s="21">
        <v>563.92700000000002</v>
      </c>
    </row>
    <row r="163" spans="1:15" x14ac:dyDescent="0.25">
      <c r="A163" s="19" t="s">
        <v>15</v>
      </c>
      <c r="B163" s="19" t="s">
        <v>16</v>
      </c>
      <c r="C163" s="18" t="s">
        <v>180</v>
      </c>
      <c r="D163" s="18"/>
      <c r="E163" s="19" t="s">
        <v>18</v>
      </c>
      <c r="F163" s="32">
        <f t="shared" si="5"/>
        <v>427.0556666666667</v>
      </c>
      <c r="G163" s="21">
        <v>36.764000000000003</v>
      </c>
      <c r="H163" s="21" t="s">
        <v>64</v>
      </c>
      <c r="I163" s="21">
        <v>1676.1079999999999</v>
      </c>
      <c r="J163" s="21">
        <v>848.84500000000003</v>
      </c>
      <c r="K163" s="21">
        <v>739.23299999999995</v>
      </c>
      <c r="L163" s="21">
        <v>219.18100000000001</v>
      </c>
      <c r="M163" s="21">
        <v>735.798</v>
      </c>
      <c r="N163" s="21">
        <v>415.73599999999999</v>
      </c>
      <c r="O163" s="21">
        <v>129.63300000000001</v>
      </c>
    </row>
    <row r="164" spans="1:15" x14ac:dyDescent="0.25">
      <c r="A164" s="19" t="s">
        <v>15</v>
      </c>
      <c r="B164" s="19" t="s">
        <v>16</v>
      </c>
      <c r="C164" s="18" t="s">
        <v>141</v>
      </c>
      <c r="D164" s="18"/>
      <c r="E164" s="19" t="s">
        <v>18</v>
      </c>
      <c r="F164" s="32">
        <f t="shared" si="5"/>
        <v>362.79199999999997</v>
      </c>
      <c r="G164" s="21">
        <v>19.977</v>
      </c>
      <c r="H164" s="21">
        <v>80.143000000000001</v>
      </c>
      <c r="I164" s="21">
        <v>29.064</v>
      </c>
      <c r="J164" s="21">
        <v>45.424999999999997</v>
      </c>
      <c r="K164" s="21">
        <v>196.73400000000001</v>
      </c>
      <c r="L164" s="21">
        <v>121.85599999999999</v>
      </c>
      <c r="M164" s="21">
        <v>834.56399999999996</v>
      </c>
      <c r="N164" s="21">
        <v>135.52600000000001</v>
      </c>
      <c r="O164" s="21">
        <v>118.286</v>
      </c>
    </row>
    <row r="165" spans="1:15" x14ac:dyDescent="0.25">
      <c r="A165" s="19" t="s">
        <v>15</v>
      </c>
      <c r="B165" s="19" t="s">
        <v>16</v>
      </c>
      <c r="C165" s="18" t="s">
        <v>279</v>
      </c>
      <c r="D165" s="18"/>
      <c r="E165" s="19" t="s">
        <v>18</v>
      </c>
      <c r="F165" s="32">
        <f t="shared" si="5"/>
        <v>278.1513333333333</v>
      </c>
      <c r="G165" s="21" t="s">
        <v>64</v>
      </c>
      <c r="H165" s="21" t="s">
        <v>64</v>
      </c>
      <c r="I165" s="21" t="s">
        <v>64</v>
      </c>
      <c r="J165" s="21">
        <v>52.722999999999999</v>
      </c>
      <c r="K165" s="21">
        <v>69.695999999999998</v>
      </c>
      <c r="L165" s="21">
        <v>57.231999999999999</v>
      </c>
      <c r="M165" s="21">
        <v>834.45399999999995</v>
      </c>
      <c r="N165" s="21" t="s">
        <v>64</v>
      </c>
      <c r="O165" s="21" t="s">
        <v>64</v>
      </c>
    </row>
    <row r="166" spans="1:15" x14ac:dyDescent="0.25">
      <c r="A166" s="19" t="s">
        <v>15</v>
      </c>
      <c r="B166" s="19" t="s">
        <v>16</v>
      </c>
      <c r="C166" s="18" t="s">
        <v>117</v>
      </c>
      <c r="D166" s="18"/>
      <c r="E166" s="19" t="s">
        <v>18</v>
      </c>
      <c r="F166" s="32">
        <f t="shared" si="5"/>
        <v>200.45433333333335</v>
      </c>
      <c r="G166" s="21">
        <v>46.158999999999999</v>
      </c>
      <c r="H166" s="21">
        <v>803.90499999999997</v>
      </c>
      <c r="I166" s="21">
        <v>592.35599999999999</v>
      </c>
      <c r="J166" s="21">
        <v>2520.9650000000001</v>
      </c>
      <c r="K166" s="21">
        <v>139.995</v>
      </c>
      <c r="L166" s="21">
        <v>195.96700000000001</v>
      </c>
      <c r="M166" s="21">
        <v>151.19800000000001</v>
      </c>
      <c r="N166" s="21">
        <v>247.691</v>
      </c>
      <c r="O166" s="21">
        <v>202.47399999999999</v>
      </c>
    </row>
    <row r="167" spans="1:15" x14ac:dyDescent="0.25">
      <c r="A167" s="19" t="s">
        <v>15</v>
      </c>
      <c r="B167" s="19" t="s">
        <v>16</v>
      </c>
      <c r="C167" s="18" t="s">
        <v>275</v>
      </c>
      <c r="D167" s="18"/>
      <c r="E167" s="19" t="s">
        <v>18</v>
      </c>
      <c r="F167" s="32">
        <f t="shared" si="5"/>
        <v>186.745</v>
      </c>
      <c r="G167" s="21">
        <v>112.252</v>
      </c>
      <c r="H167" s="21">
        <v>20.991</v>
      </c>
      <c r="I167" s="21">
        <v>175.96700000000001</v>
      </c>
      <c r="J167" s="21">
        <v>1086.722</v>
      </c>
      <c r="K167" s="21">
        <v>698.69299999999998</v>
      </c>
      <c r="L167" s="21">
        <v>288.25400000000002</v>
      </c>
      <c r="M167" s="21">
        <v>45.156999999999996</v>
      </c>
      <c r="N167" s="21">
        <v>326.15300000000002</v>
      </c>
      <c r="O167" s="21">
        <v>188.92500000000001</v>
      </c>
    </row>
    <row r="168" spans="1:15" x14ac:dyDescent="0.25">
      <c r="A168" s="19" t="s">
        <v>15</v>
      </c>
      <c r="B168" s="19" t="s">
        <v>16</v>
      </c>
      <c r="C168" s="18" t="s">
        <v>124</v>
      </c>
      <c r="D168" s="18"/>
      <c r="E168" s="19" t="s">
        <v>18</v>
      </c>
      <c r="F168" s="32">
        <f t="shared" si="5"/>
        <v>163.92066666666668</v>
      </c>
      <c r="G168" s="21">
        <v>15.430999999999999</v>
      </c>
      <c r="H168" s="21">
        <v>5665.62</v>
      </c>
      <c r="I168" s="21">
        <v>200.61500000000001</v>
      </c>
      <c r="J168" s="21">
        <v>12438.790999999999</v>
      </c>
      <c r="K168" s="21">
        <v>65.733000000000004</v>
      </c>
      <c r="L168" s="21">
        <v>515.16999999999996</v>
      </c>
      <c r="M168" s="21">
        <v>103.148</v>
      </c>
      <c r="N168" s="21">
        <v>170.751</v>
      </c>
      <c r="O168" s="21">
        <v>217.863</v>
      </c>
    </row>
    <row r="169" spans="1:15" x14ac:dyDescent="0.25">
      <c r="A169" s="19" t="s">
        <v>15</v>
      </c>
      <c r="B169" s="19" t="s">
        <v>16</v>
      </c>
      <c r="C169" s="18" t="s">
        <v>94</v>
      </c>
      <c r="D169" s="18"/>
      <c r="E169" s="19" t="s">
        <v>18</v>
      </c>
      <c r="F169" s="32">
        <f t="shared" si="5"/>
        <v>159.78199999999998</v>
      </c>
      <c r="G169" s="21">
        <v>41.563000000000002</v>
      </c>
      <c r="H169" s="21">
        <v>1105.337</v>
      </c>
      <c r="I169" s="21">
        <v>8.3409999999999993</v>
      </c>
      <c r="J169" s="21">
        <v>21.670999999999999</v>
      </c>
      <c r="K169" s="21">
        <v>54.837000000000003</v>
      </c>
      <c r="L169" s="21">
        <v>121.843</v>
      </c>
      <c r="M169" s="21">
        <v>62.353999999999999</v>
      </c>
      <c r="N169" s="21">
        <v>358.31799999999998</v>
      </c>
      <c r="O169" s="21">
        <v>58.673999999999999</v>
      </c>
    </row>
    <row r="170" spans="1:15" x14ac:dyDescent="0.25">
      <c r="A170" s="19" t="s">
        <v>15</v>
      </c>
      <c r="B170" s="19" t="s">
        <v>16</v>
      </c>
      <c r="C170" s="18" t="s">
        <v>145</v>
      </c>
      <c r="D170" s="18"/>
      <c r="E170" s="19" t="s">
        <v>18</v>
      </c>
      <c r="F170" s="32">
        <f t="shared" si="5"/>
        <v>127.42333333333333</v>
      </c>
      <c r="G170" s="21">
        <v>98.513000000000005</v>
      </c>
      <c r="H170" s="21">
        <v>112.59</v>
      </c>
      <c r="I170" s="21">
        <v>68.454999999999998</v>
      </c>
      <c r="J170" s="21">
        <v>2.472</v>
      </c>
      <c r="K170" s="21">
        <v>84.272999999999996</v>
      </c>
      <c r="L170" s="21">
        <v>15828.311</v>
      </c>
      <c r="M170" s="21">
        <v>147.709</v>
      </c>
      <c r="N170" s="21">
        <v>222.92099999999999</v>
      </c>
      <c r="O170" s="21">
        <v>11.64</v>
      </c>
    </row>
    <row r="171" spans="1:15" x14ac:dyDescent="0.25">
      <c r="A171" s="19" t="s">
        <v>15</v>
      </c>
      <c r="B171" s="19" t="s">
        <v>16</v>
      </c>
      <c r="C171" s="18" t="s">
        <v>85</v>
      </c>
      <c r="D171" s="18"/>
      <c r="E171" s="19" t="s">
        <v>18</v>
      </c>
      <c r="F171" s="32">
        <f t="shared" si="5"/>
        <v>116.01833333333333</v>
      </c>
      <c r="G171" s="21">
        <v>6.6589999999999998</v>
      </c>
      <c r="H171" s="21">
        <v>124.59699999999999</v>
      </c>
      <c r="I171" s="21">
        <v>56.451999999999998</v>
      </c>
      <c r="J171" s="21">
        <v>36.783999999999999</v>
      </c>
      <c r="K171" s="21">
        <v>13.21</v>
      </c>
      <c r="L171" s="21">
        <v>14.169</v>
      </c>
      <c r="M171" s="21">
        <v>6.4240000000000004</v>
      </c>
      <c r="N171" s="21">
        <v>63.472000000000001</v>
      </c>
      <c r="O171" s="21">
        <v>278.15899999999999</v>
      </c>
    </row>
    <row r="172" spans="1:15" x14ac:dyDescent="0.25">
      <c r="A172" s="19" t="s">
        <v>15</v>
      </c>
      <c r="B172" s="19" t="s">
        <v>16</v>
      </c>
      <c r="C172" s="18" t="s">
        <v>192</v>
      </c>
      <c r="D172" s="18"/>
      <c r="E172" s="19" t="s">
        <v>18</v>
      </c>
      <c r="F172" s="32">
        <f t="shared" si="5"/>
        <v>108.77433333333333</v>
      </c>
      <c r="G172" s="21">
        <v>8.9309999999999992</v>
      </c>
      <c r="H172" s="21">
        <v>7.8769999999999998</v>
      </c>
      <c r="I172" s="21">
        <v>0.98899999999999999</v>
      </c>
      <c r="J172" s="21">
        <v>65.396000000000001</v>
      </c>
      <c r="K172" s="21">
        <v>49.66</v>
      </c>
      <c r="L172" s="21">
        <v>51.765000000000001</v>
      </c>
      <c r="M172" s="21">
        <v>58.552999999999997</v>
      </c>
      <c r="N172" s="21">
        <v>267.77</v>
      </c>
      <c r="O172" s="21" t="s">
        <v>64</v>
      </c>
    </row>
    <row r="173" spans="1:15" x14ac:dyDescent="0.25">
      <c r="A173" s="19" t="s">
        <v>15</v>
      </c>
      <c r="B173" s="19" t="s">
        <v>16</v>
      </c>
      <c r="C173" s="18" t="s">
        <v>137</v>
      </c>
      <c r="D173" s="18"/>
      <c r="E173" s="19" t="s">
        <v>18</v>
      </c>
      <c r="F173" s="32">
        <f t="shared" si="5"/>
        <v>96.948666666666668</v>
      </c>
      <c r="G173" s="21">
        <v>5.0810000000000004</v>
      </c>
      <c r="H173" s="21">
        <v>356.553</v>
      </c>
      <c r="I173" s="21">
        <v>48.034999999999997</v>
      </c>
      <c r="J173" s="21">
        <v>181.42599999999999</v>
      </c>
      <c r="K173" s="21">
        <v>4.1970000000000001</v>
      </c>
      <c r="L173" s="21">
        <v>11786.94</v>
      </c>
      <c r="M173" s="21">
        <v>61.954000000000001</v>
      </c>
      <c r="N173" s="21">
        <v>2.7909999999999999</v>
      </c>
      <c r="O173" s="21">
        <v>226.101</v>
      </c>
    </row>
    <row r="174" spans="1:15" x14ac:dyDescent="0.25">
      <c r="A174" s="19" t="s">
        <v>15</v>
      </c>
      <c r="B174" s="19" t="s">
        <v>16</v>
      </c>
      <c r="C174" s="18" t="s">
        <v>174</v>
      </c>
      <c r="D174" s="18"/>
      <c r="E174" s="19" t="s">
        <v>18</v>
      </c>
      <c r="F174" s="32">
        <f t="shared" si="5"/>
        <v>66.274000000000001</v>
      </c>
      <c r="G174" s="21">
        <v>105.562</v>
      </c>
      <c r="H174" s="21">
        <v>166.47</v>
      </c>
      <c r="I174" s="21" t="s">
        <v>64</v>
      </c>
      <c r="J174" s="21">
        <v>223.45699999999999</v>
      </c>
      <c r="K174" s="21">
        <v>4.133</v>
      </c>
      <c r="L174" s="21">
        <v>110.953</v>
      </c>
      <c r="M174" s="21">
        <v>103.97799999999999</v>
      </c>
      <c r="N174" s="21">
        <v>73.863</v>
      </c>
      <c r="O174" s="21">
        <v>20.981000000000002</v>
      </c>
    </row>
    <row r="175" spans="1:15" x14ac:dyDescent="0.25">
      <c r="A175" s="19" t="s">
        <v>15</v>
      </c>
      <c r="B175" s="19" t="s">
        <v>16</v>
      </c>
      <c r="C175" s="18" t="s">
        <v>160</v>
      </c>
      <c r="D175" s="18"/>
      <c r="E175" s="19" t="s">
        <v>18</v>
      </c>
      <c r="F175" s="32">
        <f t="shared" si="5"/>
        <v>63.436</v>
      </c>
      <c r="G175" s="21" t="s">
        <v>64</v>
      </c>
      <c r="H175" s="21">
        <v>647.22199999999998</v>
      </c>
      <c r="I175" s="21">
        <v>15.916</v>
      </c>
      <c r="J175" s="21">
        <v>29.693000000000001</v>
      </c>
      <c r="K175" s="21">
        <v>35.006999999999998</v>
      </c>
      <c r="L175" s="21">
        <v>220.43199999999999</v>
      </c>
      <c r="M175" s="21">
        <v>72.075999999999993</v>
      </c>
      <c r="N175" s="21">
        <v>96.509</v>
      </c>
      <c r="O175" s="21">
        <v>21.722999999999999</v>
      </c>
    </row>
    <row r="176" spans="1:15" x14ac:dyDescent="0.25">
      <c r="A176" s="19" t="s">
        <v>15</v>
      </c>
      <c r="B176" s="19" t="s">
        <v>16</v>
      </c>
      <c r="C176" s="18" t="s">
        <v>269</v>
      </c>
      <c r="D176" s="18"/>
      <c r="E176" s="19" t="s">
        <v>18</v>
      </c>
      <c r="F176" s="32">
        <f t="shared" si="5"/>
        <v>56.372666666666667</v>
      </c>
      <c r="G176" s="21" t="s">
        <v>64</v>
      </c>
      <c r="H176" s="21" t="s">
        <v>64</v>
      </c>
      <c r="I176" s="21">
        <v>4.9000000000000002E-2</v>
      </c>
      <c r="J176" s="21">
        <v>424.69400000000002</v>
      </c>
      <c r="K176" s="21">
        <v>76.197000000000003</v>
      </c>
      <c r="L176" s="21">
        <v>164.726</v>
      </c>
      <c r="M176" s="21" t="s">
        <v>64</v>
      </c>
      <c r="N176" s="21" t="s">
        <v>64</v>
      </c>
      <c r="O176" s="21">
        <v>169.11799999999999</v>
      </c>
    </row>
    <row r="177" spans="1:15" x14ac:dyDescent="0.25">
      <c r="A177" s="19" t="s">
        <v>15</v>
      </c>
      <c r="B177" s="19" t="s">
        <v>16</v>
      </c>
      <c r="C177" s="18" t="s">
        <v>189</v>
      </c>
      <c r="D177" s="18"/>
      <c r="E177" s="19" t="s">
        <v>18</v>
      </c>
      <c r="F177" s="32">
        <f t="shared" si="5"/>
        <v>51.951999999999998</v>
      </c>
      <c r="G177" s="21">
        <v>67.39</v>
      </c>
      <c r="H177" s="21" t="s">
        <v>64</v>
      </c>
      <c r="I177" s="21">
        <v>627.59799999999996</v>
      </c>
      <c r="J177" s="21">
        <v>658.53800000000001</v>
      </c>
      <c r="K177" s="21">
        <v>6449.634</v>
      </c>
      <c r="L177" s="21">
        <v>138.74</v>
      </c>
      <c r="M177" s="21">
        <v>19.265000000000001</v>
      </c>
      <c r="N177" s="21">
        <v>78.063000000000002</v>
      </c>
      <c r="O177" s="21">
        <v>58.527999999999999</v>
      </c>
    </row>
    <row r="178" spans="1:15" x14ac:dyDescent="0.25">
      <c r="A178" s="19" t="s">
        <v>15</v>
      </c>
      <c r="B178" s="19" t="s">
        <v>16</v>
      </c>
      <c r="C178" s="18" t="s">
        <v>168</v>
      </c>
      <c r="D178" s="18"/>
      <c r="E178" s="19" t="s">
        <v>18</v>
      </c>
      <c r="F178" s="32">
        <f t="shared" si="5"/>
        <v>51.115000000000002</v>
      </c>
      <c r="G178" s="21">
        <v>36.850999999999999</v>
      </c>
      <c r="H178" s="21">
        <v>3445.1880000000001</v>
      </c>
      <c r="I178" s="21">
        <v>382.649</v>
      </c>
      <c r="J178" s="21">
        <v>108.128</v>
      </c>
      <c r="K178" s="21">
        <v>3324.0920000000001</v>
      </c>
      <c r="L178" s="21">
        <v>56.12</v>
      </c>
      <c r="M178" s="21">
        <v>32.890999999999998</v>
      </c>
      <c r="N178" s="21" t="s">
        <v>64</v>
      </c>
      <c r="O178" s="21">
        <v>120.45399999999999</v>
      </c>
    </row>
    <row r="179" spans="1:15" x14ac:dyDescent="0.25">
      <c r="A179" s="19" t="s">
        <v>15</v>
      </c>
      <c r="B179" s="19" t="s">
        <v>16</v>
      </c>
      <c r="C179" s="18" t="s">
        <v>195</v>
      </c>
      <c r="D179" s="18"/>
      <c r="E179" s="19" t="s">
        <v>18</v>
      </c>
      <c r="F179" s="32">
        <f t="shared" si="5"/>
        <v>43.737333333333339</v>
      </c>
      <c r="G179" s="21" t="s">
        <v>64</v>
      </c>
      <c r="H179" s="21" t="s">
        <v>64</v>
      </c>
      <c r="I179" s="21" t="s">
        <v>64</v>
      </c>
      <c r="J179" s="21" t="s">
        <v>64</v>
      </c>
      <c r="K179" s="21" t="s">
        <v>64</v>
      </c>
      <c r="L179" s="21">
        <v>7.07</v>
      </c>
      <c r="M179" s="21">
        <v>130.98500000000001</v>
      </c>
      <c r="N179" s="21" t="s">
        <v>64</v>
      </c>
      <c r="O179" s="21">
        <v>0.22700000000000001</v>
      </c>
    </row>
    <row r="180" spans="1:15" x14ac:dyDescent="0.25">
      <c r="A180" s="19" t="s">
        <v>15</v>
      </c>
      <c r="B180" s="19" t="s">
        <v>16</v>
      </c>
      <c r="C180" s="18" t="s">
        <v>148</v>
      </c>
      <c r="D180" s="18"/>
      <c r="E180" s="19" t="s">
        <v>18</v>
      </c>
      <c r="F180" s="32">
        <f t="shared" si="5"/>
        <v>37.632333333333328</v>
      </c>
      <c r="G180" s="21">
        <v>10.997999999999999</v>
      </c>
      <c r="H180" s="21">
        <v>4.5750000000000002</v>
      </c>
      <c r="I180" s="21">
        <v>86.638999999999996</v>
      </c>
      <c r="J180" s="21" t="s">
        <v>64</v>
      </c>
      <c r="K180" s="21">
        <v>28.138000000000002</v>
      </c>
      <c r="L180" s="21" t="s">
        <v>64</v>
      </c>
      <c r="M180" s="21">
        <v>94.103999999999999</v>
      </c>
      <c r="N180" s="21" t="s">
        <v>64</v>
      </c>
      <c r="O180" s="21">
        <v>18.792999999999999</v>
      </c>
    </row>
    <row r="181" spans="1:15" x14ac:dyDescent="0.25">
      <c r="A181" s="19" t="s">
        <v>15</v>
      </c>
      <c r="B181" s="19" t="s">
        <v>16</v>
      </c>
      <c r="C181" s="18" t="s">
        <v>127</v>
      </c>
      <c r="D181" s="18"/>
      <c r="E181" s="19" t="s">
        <v>18</v>
      </c>
      <c r="F181" s="32">
        <f t="shared" si="5"/>
        <v>28.071666666666669</v>
      </c>
      <c r="G181" s="21" t="s">
        <v>64</v>
      </c>
      <c r="H181" s="21">
        <v>38.569000000000003</v>
      </c>
      <c r="I181" s="21">
        <v>1.4430000000000001</v>
      </c>
      <c r="J181" s="21">
        <v>67.900999999999996</v>
      </c>
      <c r="K181" s="21" t="s">
        <v>64</v>
      </c>
      <c r="L181" s="21">
        <v>442.95</v>
      </c>
      <c r="M181" s="21" t="s">
        <v>64</v>
      </c>
      <c r="N181" s="21">
        <v>81.103999999999999</v>
      </c>
      <c r="O181" s="21">
        <v>3.1110000000000002</v>
      </c>
    </row>
    <row r="182" spans="1:15" x14ac:dyDescent="0.25">
      <c r="A182" s="19" t="s">
        <v>15</v>
      </c>
      <c r="B182" s="19" t="s">
        <v>16</v>
      </c>
      <c r="C182" s="18" t="s">
        <v>193</v>
      </c>
      <c r="D182" s="18"/>
      <c r="E182" s="19" t="s">
        <v>18</v>
      </c>
      <c r="F182" s="32">
        <f t="shared" si="5"/>
        <v>26.901</v>
      </c>
      <c r="G182" s="21">
        <v>11.407</v>
      </c>
      <c r="H182" s="21">
        <v>30.832000000000001</v>
      </c>
      <c r="I182" s="21">
        <v>0.14199999999999999</v>
      </c>
      <c r="J182" s="21">
        <v>3.266</v>
      </c>
      <c r="K182" s="21">
        <v>158.548</v>
      </c>
      <c r="L182" s="21">
        <v>38.070999999999998</v>
      </c>
      <c r="M182" s="21">
        <v>23.545000000000002</v>
      </c>
      <c r="N182" s="21">
        <v>56.973999999999997</v>
      </c>
      <c r="O182" s="21">
        <v>0.184</v>
      </c>
    </row>
    <row r="183" spans="1:15" x14ac:dyDescent="0.25">
      <c r="A183" s="19" t="s">
        <v>15</v>
      </c>
      <c r="B183" s="19" t="s">
        <v>16</v>
      </c>
      <c r="C183" s="18" t="s">
        <v>215</v>
      </c>
      <c r="D183" s="18"/>
      <c r="E183" s="19" t="s">
        <v>18</v>
      </c>
      <c r="F183" s="32">
        <f t="shared" si="5"/>
        <v>25.216333333333335</v>
      </c>
      <c r="G183" s="21">
        <v>1.9450000000000001</v>
      </c>
      <c r="H183" s="21">
        <v>4.0270000000000001</v>
      </c>
      <c r="I183" s="21">
        <v>11.244</v>
      </c>
      <c r="J183" s="21">
        <v>18.277000000000001</v>
      </c>
      <c r="K183" s="21">
        <v>4.202</v>
      </c>
      <c r="L183" s="21">
        <v>3.847</v>
      </c>
      <c r="M183" s="21">
        <v>0.4</v>
      </c>
      <c r="N183" s="21" t="s">
        <v>64</v>
      </c>
      <c r="O183" s="21">
        <v>75.248999999999995</v>
      </c>
    </row>
    <row r="184" spans="1:15" x14ac:dyDescent="0.25">
      <c r="A184" s="19" t="s">
        <v>15</v>
      </c>
      <c r="B184" s="19" t="s">
        <v>16</v>
      </c>
      <c r="C184" s="18" t="s">
        <v>138</v>
      </c>
      <c r="D184" s="18"/>
      <c r="E184" s="19" t="s">
        <v>18</v>
      </c>
      <c r="F184" s="32">
        <f t="shared" si="5"/>
        <v>19.71833333333333</v>
      </c>
      <c r="G184" s="21" t="s">
        <v>64</v>
      </c>
      <c r="H184" s="21">
        <v>16.885999999999999</v>
      </c>
      <c r="I184" s="21">
        <v>9.9120000000000008</v>
      </c>
      <c r="J184" s="21">
        <v>94.055000000000007</v>
      </c>
      <c r="K184" s="21">
        <v>4.0439999999999996</v>
      </c>
      <c r="L184" s="21">
        <v>7.1130000000000004</v>
      </c>
      <c r="M184" s="21">
        <v>34.052</v>
      </c>
      <c r="N184" s="21">
        <v>24.821999999999999</v>
      </c>
      <c r="O184" s="21">
        <v>0.28100000000000003</v>
      </c>
    </row>
    <row r="185" spans="1:15" x14ac:dyDescent="0.25">
      <c r="A185" s="19" t="s">
        <v>15</v>
      </c>
      <c r="B185" s="19" t="s">
        <v>16</v>
      </c>
      <c r="C185" s="18" t="s">
        <v>211</v>
      </c>
      <c r="D185" s="18"/>
      <c r="E185" s="19" t="s">
        <v>18</v>
      </c>
      <c r="F185" s="32">
        <f t="shared" si="5"/>
        <v>19.087</v>
      </c>
      <c r="G185" s="21">
        <v>15.962999999999999</v>
      </c>
      <c r="H185" s="21">
        <v>27.385000000000002</v>
      </c>
      <c r="I185" s="21">
        <v>22.263000000000002</v>
      </c>
      <c r="J185" s="21">
        <v>95.572999999999993</v>
      </c>
      <c r="K185" s="21">
        <v>6.9109999999999996</v>
      </c>
      <c r="L185" s="21">
        <v>10.856999999999999</v>
      </c>
      <c r="M185" s="21">
        <v>18.875</v>
      </c>
      <c r="N185" s="21">
        <v>7.7469999999999999</v>
      </c>
      <c r="O185" s="21">
        <v>30.638999999999999</v>
      </c>
    </row>
    <row r="186" spans="1:15" x14ac:dyDescent="0.25">
      <c r="A186" s="19" t="s">
        <v>15</v>
      </c>
      <c r="B186" s="19" t="s">
        <v>16</v>
      </c>
      <c r="C186" s="18" t="s">
        <v>152</v>
      </c>
      <c r="D186" s="18"/>
      <c r="E186" s="19" t="s">
        <v>18</v>
      </c>
      <c r="F186" s="32">
        <f t="shared" si="5"/>
        <v>18.218</v>
      </c>
      <c r="G186" s="21">
        <v>1112.2739999999999</v>
      </c>
      <c r="H186" s="21">
        <v>561.55600000000004</v>
      </c>
      <c r="I186" s="21">
        <v>163.12100000000001</v>
      </c>
      <c r="J186" s="21">
        <v>227.00800000000001</v>
      </c>
      <c r="K186" s="21">
        <v>64920.968999999997</v>
      </c>
      <c r="L186" s="21">
        <v>82.159000000000006</v>
      </c>
      <c r="M186" s="21">
        <v>0.17799999999999999</v>
      </c>
      <c r="N186" s="21">
        <v>14.441000000000001</v>
      </c>
      <c r="O186" s="21">
        <v>40.034999999999997</v>
      </c>
    </row>
    <row r="187" spans="1:15" x14ac:dyDescent="0.25">
      <c r="A187" s="19" t="s">
        <v>15</v>
      </c>
      <c r="B187" s="19" t="s">
        <v>16</v>
      </c>
      <c r="C187" s="18" t="s">
        <v>197</v>
      </c>
      <c r="D187" s="18"/>
      <c r="E187" s="19" t="s">
        <v>18</v>
      </c>
      <c r="F187" s="32">
        <f t="shared" si="5"/>
        <v>17.204666666666668</v>
      </c>
      <c r="G187" s="21">
        <v>79.245000000000005</v>
      </c>
      <c r="H187" s="21" t="s">
        <v>64</v>
      </c>
      <c r="I187" s="21" t="s">
        <v>64</v>
      </c>
      <c r="J187" s="21">
        <v>4.423</v>
      </c>
      <c r="K187" s="21" t="s">
        <v>64</v>
      </c>
      <c r="L187" s="21" t="s">
        <v>64</v>
      </c>
      <c r="M187" s="21">
        <v>8.8789999999999996</v>
      </c>
      <c r="N187" s="21">
        <v>15.452</v>
      </c>
      <c r="O187" s="21">
        <v>27.283000000000001</v>
      </c>
    </row>
    <row r="188" spans="1:15" x14ac:dyDescent="0.25">
      <c r="A188" s="19" t="s">
        <v>15</v>
      </c>
      <c r="B188" s="19" t="s">
        <v>16</v>
      </c>
      <c r="C188" s="18" t="s">
        <v>169</v>
      </c>
      <c r="D188" s="18"/>
      <c r="E188" s="19" t="s">
        <v>18</v>
      </c>
      <c r="F188" s="32">
        <f t="shared" si="5"/>
        <v>13.722666666666667</v>
      </c>
      <c r="G188" s="21">
        <v>23.122</v>
      </c>
      <c r="H188" s="21">
        <v>12.805</v>
      </c>
      <c r="I188" s="21">
        <v>173.119</v>
      </c>
      <c r="J188" s="21">
        <v>11.462</v>
      </c>
      <c r="K188" s="21">
        <v>74.462999999999994</v>
      </c>
      <c r="L188" s="21">
        <v>7270.4219999999996</v>
      </c>
      <c r="M188" s="21">
        <v>40.9</v>
      </c>
      <c r="N188" s="21" t="s">
        <v>64</v>
      </c>
      <c r="O188" s="21">
        <v>0.26800000000000002</v>
      </c>
    </row>
    <row r="189" spans="1:15" x14ac:dyDescent="0.25">
      <c r="A189" s="19" t="s">
        <v>15</v>
      </c>
      <c r="B189" s="19" t="s">
        <v>16</v>
      </c>
      <c r="C189" s="18" t="s">
        <v>175</v>
      </c>
      <c r="D189" s="18"/>
      <c r="E189" s="19" t="s">
        <v>18</v>
      </c>
      <c r="F189" s="32">
        <f t="shared" si="5"/>
        <v>12.337666666666665</v>
      </c>
      <c r="G189" s="21">
        <v>7.6589999999999998</v>
      </c>
      <c r="H189" s="21">
        <v>12.939</v>
      </c>
      <c r="I189" s="21">
        <v>2.802</v>
      </c>
      <c r="J189" s="21">
        <v>0.45200000000000001</v>
      </c>
      <c r="K189" s="21" t="s">
        <v>64</v>
      </c>
      <c r="L189" s="21">
        <v>80.424000000000007</v>
      </c>
      <c r="M189" s="21">
        <v>37.012999999999998</v>
      </c>
      <c r="N189" s="21" t="s">
        <v>64</v>
      </c>
      <c r="O189" s="21" t="s">
        <v>64</v>
      </c>
    </row>
    <row r="190" spans="1:15" x14ac:dyDescent="0.25">
      <c r="A190" s="19" t="s">
        <v>15</v>
      </c>
      <c r="B190" s="19" t="s">
        <v>16</v>
      </c>
      <c r="C190" s="18" t="s">
        <v>162</v>
      </c>
      <c r="D190" s="18"/>
      <c r="E190" s="19" t="s">
        <v>18</v>
      </c>
      <c r="F190" s="32">
        <f t="shared" si="5"/>
        <v>9.8893333333333349</v>
      </c>
      <c r="G190" s="21">
        <v>496.40100000000001</v>
      </c>
      <c r="H190" s="21">
        <v>1071.713</v>
      </c>
      <c r="I190" s="21">
        <v>18.666</v>
      </c>
      <c r="J190" s="21">
        <v>395.91899999999998</v>
      </c>
      <c r="K190" s="21" t="s">
        <v>64</v>
      </c>
      <c r="L190" s="21">
        <v>29.875</v>
      </c>
      <c r="M190" s="21">
        <v>29.216000000000001</v>
      </c>
      <c r="N190" s="21">
        <v>0.45200000000000001</v>
      </c>
      <c r="O190" s="21" t="s">
        <v>64</v>
      </c>
    </row>
    <row r="191" spans="1:15" x14ac:dyDescent="0.25">
      <c r="A191" s="19" t="s">
        <v>15</v>
      </c>
      <c r="B191" s="19" t="s">
        <v>16</v>
      </c>
      <c r="C191" s="18" t="s">
        <v>209</v>
      </c>
      <c r="D191" s="18"/>
      <c r="E191" s="19" t="s">
        <v>18</v>
      </c>
      <c r="F191" s="32">
        <f t="shared" si="5"/>
        <v>9.82</v>
      </c>
      <c r="G191" s="21" t="s">
        <v>64</v>
      </c>
      <c r="H191" s="21">
        <v>232.75399999999999</v>
      </c>
      <c r="I191" s="21">
        <v>95.775999999999996</v>
      </c>
      <c r="J191" s="21" t="s">
        <v>64</v>
      </c>
      <c r="K191" s="21">
        <v>59.043999999999997</v>
      </c>
      <c r="L191" s="21">
        <v>0.67300000000000004</v>
      </c>
      <c r="M191" s="21">
        <v>2.0750000000000002</v>
      </c>
      <c r="N191" s="21">
        <v>8.923</v>
      </c>
      <c r="O191" s="21">
        <v>18.462</v>
      </c>
    </row>
    <row r="192" spans="1:15" x14ac:dyDescent="0.25">
      <c r="A192" s="19" t="s">
        <v>15</v>
      </c>
      <c r="B192" s="19" t="s">
        <v>16</v>
      </c>
      <c r="C192" s="18" t="s">
        <v>150</v>
      </c>
      <c r="D192" s="18"/>
      <c r="E192" s="19" t="s">
        <v>18</v>
      </c>
      <c r="F192" s="32">
        <f t="shared" si="5"/>
        <v>8.3049999999999997</v>
      </c>
      <c r="G192" s="21" t="s">
        <v>64</v>
      </c>
      <c r="H192" s="21">
        <v>218.34399999999999</v>
      </c>
      <c r="I192" s="21">
        <v>4.8310000000000004</v>
      </c>
      <c r="J192" s="21">
        <v>66.588999999999999</v>
      </c>
      <c r="K192" s="21">
        <v>50.249000000000002</v>
      </c>
      <c r="L192" s="21">
        <v>57.597999999999999</v>
      </c>
      <c r="M192" s="21">
        <v>2.141</v>
      </c>
      <c r="N192" s="21">
        <v>22.774000000000001</v>
      </c>
      <c r="O192" s="21" t="s">
        <v>64</v>
      </c>
    </row>
    <row r="193" spans="1:15" x14ac:dyDescent="0.25">
      <c r="A193" s="19" t="s">
        <v>15</v>
      </c>
      <c r="B193" s="19" t="s">
        <v>16</v>
      </c>
      <c r="C193" s="18" t="s">
        <v>172</v>
      </c>
      <c r="D193" s="18"/>
      <c r="E193" s="19" t="s">
        <v>18</v>
      </c>
      <c r="F193" s="32">
        <f t="shared" si="5"/>
        <v>6.9116666666666662</v>
      </c>
      <c r="G193" s="21">
        <v>0.92900000000000005</v>
      </c>
      <c r="H193" s="21">
        <v>108.60299999999999</v>
      </c>
      <c r="I193" s="21">
        <v>25.077000000000002</v>
      </c>
      <c r="J193" s="21">
        <v>150101.31299999999</v>
      </c>
      <c r="K193" s="21">
        <v>1435.7940000000001</v>
      </c>
      <c r="L193" s="21">
        <v>25.696000000000002</v>
      </c>
      <c r="M193" s="21">
        <v>2.4510000000000001</v>
      </c>
      <c r="N193" s="21">
        <v>5.1509999999999998</v>
      </c>
      <c r="O193" s="21">
        <v>13.132999999999999</v>
      </c>
    </row>
    <row r="194" spans="1:15" x14ac:dyDescent="0.25">
      <c r="A194" s="19" t="s">
        <v>15</v>
      </c>
      <c r="B194" s="19" t="s">
        <v>16</v>
      </c>
      <c r="C194" s="18" t="s">
        <v>268</v>
      </c>
      <c r="D194" s="18"/>
      <c r="E194" s="19" t="s">
        <v>18</v>
      </c>
      <c r="F194" s="32">
        <f t="shared" si="5"/>
        <v>4.2716666666666665</v>
      </c>
      <c r="G194" s="21" t="s">
        <v>64</v>
      </c>
      <c r="H194" s="21" t="s">
        <v>64</v>
      </c>
      <c r="I194" s="21" t="s">
        <v>64</v>
      </c>
      <c r="J194" s="21">
        <v>21.045000000000002</v>
      </c>
      <c r="K194" s="21">
        <v>12.244</v>
      </c>
      <c r="L194" s="21" t="s">
        <v>64</v>
      </c>
      <c r="M194" s="21">
        <v>8.2769999999999992</v>
      </c>
      <c r="N194" s="21">
        <v>4.5380000000000003</v>
      </c>
      <c r="O194" s="21" t="s">
        <v>64</v>
      </c>
    </row>
    <row r="195" spans="1:15" x14ac:dyDescent="0.25">
      <c r="A195" s="19" t="s">
        <v>15</v>
      </c>
      <c r="B195" s="19" t="s">
        <v>16</v>
      </c>
      <c r="C195" s="18" t="s">
        <v>267</v>
      </c>
      <c r="D195" s="18"/>
      <c r="E195" s="19" t="s">
        <v>18</v>
      </c>
      <c r="F195" s="32">
        <f t="shared" si="5"/>
        <v>2.5543333333333331</v>
      </c>
      <c r="G195" s="21" t="s">
        <v>64</v>
      </c>
      <c r="H195" s="21" t="s">
        <v>64</v>
      </c>
      <c r="I195" s="21" t="s">
        <v>64</v>
      </c>
      <c r="J195" s="21" t="s">
        <v>64</v>
      </c>
      <c r="K195" s="21" t="s">
        <v>64</v>
      </c>
      <c r="L195" s="21" t="s">
        <v>64</v>
      </c>
      <c r="M195" s="21">
        <v>7.6289999999999996</v>
      </c>
      <c r="N195" s="21">
        <v>3.4000000000000002E-2</v>
      </c>
      <c r="O195" s="21" t="s">
        <v>64</v>
      </c>
    </row>
    <row r="196" spans="1:15" x14ac:dyDescent="0.25">
      <c r="A196" s="19" t="s">
        <v>15</v>
      </c>
      <c r="B196" s="19" t="s">
        <v>16</v>
      </c>
      <c r="C196" s="18" t="s">
        <v>213</v>
      </c>
      <c r="D196" s="18"/>
      <c r="E196" s="19" t="s">
        <v>18</v>
      </c>
      <c r="F196" s="32">
        <f t="shared" si="5"/>
        <v>2.4853333333333336</v>
      </c>
      <c r="G196" s="21">
        <v>2.1949999999999998</v>
      </c>
      <c r="H196" s="21" t="s">
        <v>64</v>
      </c>
      <c r="I196" s="21">
        <v>115.673</v>
      </c>
      <c r="J196" s="21">
        <v>1712.616</v>
      </c>
      <c r="K196" s="21">
        <v>84.242000000000004</v>
      </c>
      <c r="L196" s="21" t="s">
        <v>64</v>
      </c>
      <c r="M196" s="21" t="s">
        <v>64</v>
      </c>
      <c r="N196" s="21">
        <v>7.4560000000000004</v>
      </c>
      <c r="O196" s="21" t="s">
        <v>64</v>
      </c>
    </row>
    <row r="197" spans="1:15" x14ac:dyDescent="0.25">
      <c r="A197" s="19" t="s">
        <v>15</v>
      </c>
      <c r="B197" s="19" t="s">
        <v>16</v>
      </c>
      <c r="C197" s="18" t="s">
        <v>277</v>
      </c>
      <c r="D197" s="18"/>
      <c r="E197" s="19" t="s">
        <v>18</v>
      </c>
      <c r="F197" s="32">
        <f t="shared" si="5"/>
        <v>1.4809999999999999</v>
      </c>
      <c r="G197" s="21">
        <v>3573.0940000000001</v>
      </c>
      <c r="H197" s="21">
        <v>1595.2729999999999</v>
      </c>
      <c r="I197" s="21">
        <v>26.335000000000001</v>
      </c>
      <c r="J197" s="21">
        <v>2.0880000000000001</v>
      </c>
      <c r="K197" s="21">
        <v>22.937999999999999</v>
      </c>
      <c r="L197" s="21">
        <v>8.8480000000000008</v>
      </c>
      <c r="M197" s="21">
        <v>3.57</v>
      </c>
      <c r="N197" s="21" t="s">
        <v>64</v>
      </c>
      <c r="O197" s="21">
        <v>0.873</v>
      </c>
    </row>
    <row r="198" spans="1:15" x14ac:dyDescent="0.25">
      <c r="A198" s="19" t="s">
        <v>15</v>
      </c>
      <c r="B198" s="19" t="s">
        <v>16</v>
      </c>
      <c r="C198" s="18" t="s">
        <v>190</v>
      </c>
      <c r="D198" s="18"/>
      <c r="E198" s="19" t="s">
        <v>18</v>
      </c>
      <c r="F198" s="32">
        <f t="shared" si="5"/>
        <v>0.98566666666666658</v>
      </c>
      <c r="G198" s="21">
        <v>21.690999999999999</v>
      </c>
      <c r="H198" s="21">
        <v>79.736999999999995</v>
      </c>
      <c r="I198" s="21">
        <v>101.63200000000001</v>
      </c>
      <c r="J198" s="21">
        <v>13.321999999999999</v>
      </c>
      <c r="K198" s="21">
        <v>1.821</v>
      </c>
      <c r="L198" s="21">
        <v>2.6640000000000001</v>
      </c>
      <c r="M198" s="21" t="s">
        <v>64</v>
      </c>
      <c r="N198" s="21" t="s">
        <v>64</v>
      </c>
      <c r="O198" s="21">
        <v>2.9569999999999999</v>
      </c>
    </row>
    <row r="199" spans="1:15" x14ac:dyDescent="0.25">
      <c r="A199" s="19" t="s">
        <v>15</v>
      </c>
      <c r="B199" s="19" t="s">
        <v>16</v>
      </c>
      <c r="C199" s="18" t="s">
        <v>158</v>
      </c>
      <c r="D199" s="18"/>
      <c r="E199" s="19" t="s">
        <v>18</v>
      </c>
      <c r="F199" s="32">
        <f t="shared" ref="F199:F203" si="6">SUM(M199:O199)/3</f>
        <v>0</v>
      </c>
      <c r="G199" s="21">
        <v>26.132000000000001</v>
      </c>
      <c r="H199" s="21">
        <v>885.80700000000002</v>
      </c>
      <c r="I199" s="21">
        <v>1010.162</v>
      </c>
      <c r="J199" s="21">
        <v>1209.4290000000001</v>
      </c>
      <c r="K199" s="21">
        <v>1077.2090000000001</v>
      </c>
      <c r="L199" s="21">
        <v>989.71500000000003</v>
      </c>
      <c r="M199" s="21" t="s">
        <v>64</v>
      </c>
      <c r="N199" s="21" t="s">
        <v>64</v>
      </c>
      <c r="O199" s="21" t="s">
        <v>64</v>
      </c>
    </row>
    <row r="200" spans="1:15" x14ac:dyDescent="0.25">
      <c r="A200" s="19" t="s">
        <v>15</v>
      </c>
      <c r="B200" s="19" t="s">
        <v>16</v>
      </c>
      <c r="C200" s="18" t="s">
        <v>202</v>
      </c>
      <c r="D200" s="18"/>
      <c r="E200" s="19" t="s">
        <v>18</v>
      </c>
      <c r="F200" s="32">
        <f t="shared" si="6"/>
        <v>0</v>
      </c>
      <c r="G200" s="21">
        <v>9.32</v>
      </c>
      <c r="H200" s="21">
        <v>21.385000000000002</v>
      </c>
      <c r="I200" s="21" t="s">
        <v>64</v>
      </c>
      <c r="J200" s="21">
        <v>14.106</v>
      </c>
      <c r="K200" s="21">
        <v>0.42599999999999999</v>
      </c>
      <c r="L200" s="21" t="s">
        <v>64</v>
      </c>
      <c r="M200" s="21" t="s">
        <v>64</v>
      </c>
      <c r="N200" s="21" t="s">
        <v>64</v>
      </c>
      <c r="O200" s="21" t="s">
        <v>64</v>
      </c>
    </row>
    <row r="201" spans="1:15" x14ac:dyDescent="0.25">
      <c r="A201" s="19" t="s">
        <v>15</v>
      </c>
      <c r="B201" s="19" t="s">
        <v>16</v>
      </c>
      <c r="C201" s="18" t="s">
        <v>188</v>
      </c>
      <c r="D201" s="18"/>
      <c r="E201" s="19" t="s">
        <v>18</v>
      </c>
      <c r="F201" s="32">
        <f t="shared" si="6"/>
        <v>0</v>
      </c>
      <c r="G201" s="21" t="s">
        <v>64</v>
      </c>
      <c r="H201" s="21" t="s">
        <v>64</v>
      </c>
      <c r="I201" s="21" t="s">
        <v>64</v>
      </c>
      <c r="J201" s="21">
        <v>28.561</v>
      </c>
      <c r="K201" s="21">
        <v>4.3289999999999997</v>
      </c>
      <c r="L201" s="21">
        <v>4.0000000000000001E-3</v>
      </c>
      <c r="M201" s="21" t="s">
        <v>64</v>
      </c>
      <c r="N201" s="21" t="s">
        <v>64</v>
      </c>
      <c r="O201" s="21" t="s">
        <v>64</v>
      </c>
    </row>
    <row r="202" spans="1:15" x14ac:dyDescent="0.25">
      <c r="A202" s="19" t="s">
        <v>15</v>
      </c>
      <c r="B202" s="19" t="s">
        <v>16</v>
      </c>
      <c r="C202" s="18" t="s">
        <v>210</v>
      </c>
      <c r="D202" s="18"/>
      <c r="E202" s="19" t="s">
        <v>18</v>
      </c>
      <c r="F202" s="32">
        <f t="shared" si="6"/>
        <v>0</v>
      </c>
      <c r="G202" s="21">
        <v>2.0859999999999999</v>
      </c>
      <c r="H202" s="21">
        <v>5.1369999999999996</v>
      </c>
      <c r="I202" s="21" t="s">
        <v>64</v>
      </c>
      <c r="J202" s="21">
        <v>4.5140000000000002</v>
      </c>
      <c r="K202" s="21">
        <v>2.1000000000000001E-2</v>
      </c>
      <c r="L202" s="21" t="s">
        <v>64</v>
      </c>
      <c r="M202" s="21" t="s">
        <v>64</v>
      </c>
      <c r="N202" s="21" t="s">
        <v>64</v>
      </c>
      <c r="O202" s="21" t="s">
        <v>64</v>
      </c>
    </row>
    <row r="203" spans="1:15" x14ac:dyDescent="0.25">
      <c r="A203" s="19" t="s">
        <v>15</v>
      </c>
      <c r="B203" s="19" t="s">
        <v>16</v>
      </c>
      <c r="C203" s="18" t="s">
        <v>214</v>
      </c>
      <c r="D203" s="18"/>
      <c r="E203" s="19" t="s">
        <v>18</v>
      </c>
      <c r="F203" s="32">
        <f t="shared" si="6"/>
        <v>0</v>
      </c>
      <c r="G203" s="21" t="s">
        <v>64</v>
      </c>
      <c r="H203" s="21">
        <v>74848.710999999996</v>
      </c>
      <c r="I203" s="21" t="s">
        <v>64</v>
      </c>
      <c r="J203" s="21">
        <v>33357.228000000003</v>
      </c>
      <c r="K203" s="21">
        <v>7316.3950000000004</v>
      </c>
      <c r="L203" s="21">
        <v>4.6680000000000001</v>
      </c>
      <c r="M203" s="21" t="s">
        <v>64</v>
      </c>
      <c r="N203" s="21" t="s">
        <v>64</v>
      </c>
      <c r="O203" s="21" t="s">
        <v>64</v>
      </c>
    </row>
    <row r="205" spans="1:15" x14ac:dyDescent="0.25">
      <c r="A205" s="19" t="s">
        <v>15</v>
      </c>
      <c r="B205" s="19" t="s">
        <v>16</v>
      </c>
      <c r="C205" s="18" t="s">
        <v>216</v>
      </c>
      <c r="D205" s="18" t="s">
        <v>21</v>
      </c>
      <c r="E205" s="19" t="s">
        <v>18</v>
      </c>
      <c r="F205" s="32">
        <v>961948.80099999998</v>
      </c>
      <c r="G205" s="21">
        <v>319643.09000000003</v>
      </c>
      <c r="H205" s="21">
        <v>404846.473</v>
      </c>
      <c r="I205" s="21">
        <v>525803.66700000002</v>
      </c>
      <c r="J205" s="21">
        <v>699840.27899999998</v>
      </c>
      <c r="K205" s="21">
        <v>795267.79799999995</v>
      </c>
      <c r="L205" s="21">
        <v>784124.57700000005</v>
      </c>
      <c r="M205" s="21">
        <v>1027645.678</v>
      </c>
      <c r="N205" s="21">
        <v>1009140.599</v>
      </c>
      <c r="O205" s="21">
        <v>849060.12600000005</v>
      </c>
    </row>
    <row r="206" spans="1:15" x14ac:dyDescent="0.25">
      <c r="A206" s="19" t="s">
        <v>15</v>
      </c>
      <c r="B206" s="19" t="s">
        <v>16</v>
      </c>
      <c r="C206" s="18" t="s">
        <v>217</v>
      </c>
      <c r="D206" s="18" t="s">
        <v>21</v>
      </c>
      <c r="E206" s="19" t="s">
        <v>18</v>
      </c>
      <c r="F206" s="32">
        <v>10221992.416333333</v>
      </c>
      <c r="G206" s="21">
        <v>5164388.1710000001</v>
      </c>
      <c r="H206" s="21">
        <v>4159803.4739999999</v>
      </c>
      <c r="I206" s="21">
        <v>4859263.9800000004</v>
      </c>
      <c r="J206" s="21">
        <v>5262434.37</v>
      </c>
      <c r="K206" s="21">
        <v>5499046.5329999998</v>
      </c>
      <c r="L206" s="21">
        <v>7445630.0250000004</v>
      </c>
      <c r="M206" s="21">
        <v>10349754.176999999</v>
      </c>
      <c r="N206" s="21">
        <v>10244337.854</v>
      </c>
      <c r="O206" s="21">
        <v>10071885.218</v>
      </c>
    </row>
    <row r="207" spans="1:15" x14ac:dyDescent="0.25">
      <c r="A207" s="19" t="s">
        <v>15</v>
      </c>
      <c r="B207" s="19" t="s">
        <v>16</v>
      </c>
      <c r="C207" s="18" t="s">
        <v>218</v>
      </c>
      <c r="D207" s="18" t="s">
        <v>21</v>
      </c>
      <c r="E207" s="19" t="s">
        <v>18</v>
      </c>
      <c r="F207" s="32">
        <v>88384.992666666672</v>
      </c>
      <c r="G207" s="21">
        <v>22557.151999999998</v>
      </c>
      <c r="H207" s="21">
        <v>39607.535000000003</v>
      </c>
      <c r="I207" s="21">
        <v>83421.631999999998</v>
      </c>
      <c r="J207" s="21">
        <v>90008.982000000004</v>
      </c>
      <c r="K207" s="21">
        <v>31118.720000000001</v>
      </c>
      <c r="L207" s="21">
        <v>51721.915000000001</v>
      </c>
      <c r="M207" s="21">
        <v>97483.02</v>
      </c>
      <c r="N207" s="21">
        <v>77791.448000000004</v>
      </c>
      <c r="O207" s="21">
        <v>89880.51</v>
      </c>
    </row>
    <row r="208" spans="1:15" x14ac:dyDescent="0.25">
      <c r="A208" s="19" t="s">
        <v>15</v>
      </c>
      <c r="B208" s="19" t="s">
        <v>16</v>
      </c>
      <c r="C208" s="18" t="s">
        <v>219</v>
      </c>
      <c r="D208" s="18" t="s">
        <v>21</v>
      </c>
      <c r="E208" s="19" t="s">
        <v>18</v>
      </c>
      <c r="F208" s="32">
        <v>21177.361333333334</v>
      </c>
      <c r="G208" s="21">
        <v>5090.2749999999996</v>
      </c>
      <c r="H208" s="21">
        <v>32914.654000000002</v>
      </c>
      <c r="I208" s="21">
        <v>8134.268</v>
      </c>
      <c r="J208" s="21">
        <v>137426.45699999999</v>
      </c>
      <c r="K208" s="21">
        <v>143772.79300000001</v>
      </c>
      <c r="L208" s="21">
        <v>19203.633000000002</v>
      </c>
      <c r="M208" s="21">
        <v>21998.916000000001</v>
      </c>
      <c r="N208" s="21">
        <v>20855.990000000002</v>
      </c>
      <c r="O208" s="21">
        <v>20677.178</v>
      </c>
    </row>
    <row r="209" spans="1:15" x14ac:dyDescent="0.25">
      <c r="A209" s="19" t="s">
        <v>15</v>
      </c>
      <c r="B209" s="19" t="s">
        <v>16</v>
      </c>
      <c r="C209" s="18" t="s">
        <v>220</v>
      </c>
      <c r="D209" s="18" t="s">
        <v>21</v>
      </c>
      <c r="E209" s="19" t="s">
        <v>18</v>
      </c>
      <c r="F209" s="32">
        <v>658100.93566666672</v>
      </c>
      <c r="G209" s="21">
        <v>223743.30600000001</v>
      </c>
      <c r="H209" s="21">
        <v>339072.62400000001</v>
      </c>
      <c r="I209" s="21">
        <v>371232.41200000001</v>
      </c>
      <c r="J209" s="21">
        <v>568870.01</v>
      </c>
      <c r="K209" s="21">
        <v>480944.99599999998</v>
      </c>
      <c r="L209" s="21">
        <v>622178.55799999996</v>
      </c>
      <c r="M209" s="21">
        <v>727090.97</v>
      </c>
      <c r="N209" s="21">
        <v>700326.33600000001</v>
      </c>
      <c r="O209" s="21">
        <v>546885.50100000005</v>
      </c>
    </row>
    <row r="210" spans="1:15" x14ac:dyDescent="0.25">
      <c r="A210" s="19" t="s">
        <v>15</v>
      </c>
      <c r="B210" s="19" t="s">
        <v>16</v>
      </c>
      <c r="C210" s="18" t="s">
        <v>221</v>
      </c>
      <c r="D210" s="18" t="s">
        <v>21</v>
      </c>
      <c r="E210" s="19" t="s">
        <v>18</v>
      </c>
      <c r="F210" s="32">
        <v>14248700.993666666</v>
      </c>
      <c r="G210" s="21">
        <v>5551809.6569999997</v>
      </c>
      <c r="H210" s="21">
        <v>7187473.8789999997</v>
      </c>
      <c r="I210" s="21">
        <v>8783955.0309999995</v>
      </c>
      <c r="J210" s="21">
        <v>11418567.836999999</v>
      </c>
      <c r="K210" s="21">
        <v>10969452.166999999</v>
      </c>
      <c r="L210" s="21">
        <v>11444687.267999999</v>
      </c>
      <c r="M210" s="21">
        <v>14901182.436000001</v>
      </c>
      <c r="N210" s="21">
        <v>14765654.299000001</v>
      </c>
      <c r="O210" s="21">
        <v>13079266.245999999</v>
      </c>
    </row>
    <row r="211" spans="1:15" x14ac:dyDescent="0.25">
      <c r="A211" s="19" t="s">
        <v>15</v>
      </c>
      <c r="B211" s="19" t="s">
        <v>16</v>
      </c>
      <c r="C211" s="18" t="s">
        <v>222</v>
      </c>
      <c r="D211" s="18" t="s">
        <v>21</v>
      </c>
      <c r="E211" s="19" t="s">
        <v>18</v>
      </c>
      <c r="F211" s="32">
        <v>536519.33866666665</v>
      </c>
      <c r="G211" s="21">
        <v>360591.42200000002</v>
      </c>
      <c r="H211" s="21">
        <v>497656.011</v>
      </c>
      <c r="I211" s="21">
        <v>404327.36700000003</v>
      </c>
      <c r="J211" s="21">
        <v>506091.011</v>
      </c>
      <c r="K211" s="21">
        <v>603083.85600000003</v>
      </c>
      <c r="L211" s="21">
        <v>440918.20500000002</v>
      </c>
      <c r="M211" s="21">
        <v>596494.446</v>
      </c>
      <c r="N211" s="21">
        <v>522871.23</v>
      </c>
      <c r="O211" s="21">
        <v>490192.34</v>
      </c>
    </row>
    <row r="212" spans="1:15" x14ac:dyDescent="0.25">
      <c r="A212" s="19" t="s">
        <v>15</v>
      </c>
      <c r="B212" s="19" t="s">
        <v>16</v>
      </c>
      <c r="C212" s="18" t="s">
        <v>223</v>
      </c>
      <c r="D212" s="18" t="s">
        <v>21</v>
      </c>
      <c r="E212" s="19" t="s">
        <v>18</v>
      </c>
      <c r="F212" s="32">
        <v>1802539.524</v>
      </c>
      <c r="G212" s="21">
        <v>529869.23699999996</v>
      </c>
      <c r="H212" s="21">
        <v>601458.18500000006</v>
      </c>
      <c r="I212" s="21">
        <v>840370.08400000003</v>
      </c>
      <c r="J212" s="21">
        <v>1092962.46</v>
      </c>
      <c r="K212" s="21">
        <v>1058517.696</v>
      </c>
      <c r="L212" s="21">
        <v>1429765.1569999999</v>
      </c>
      <c r="M212" s="21">
        <v>1711531.848</v>
      </c>
      <c r="N212" s="21">
        <v>1755633.6680000001</v>
      </c>
      <c r="O212" s="21">
        <v>1940453.0560000001</v>
      </c>
    </row>
    <row r="213" spans="1:15" x14ac:dyDescent="0.25">
      <c r="A213" s="19" t="s">
        <v>15</v>
      </c>
      <c r="B213" s="19" t="s">
        <v>16</v>
      </c>
      <c r="C213" s="18" t="s">
        <v>224</v>
      </c>
      <c r="D213" s="18" t="s">
        <v>21</v>
      </c>
      <c r="E213" s="19" t="s">
        <v>18</v>
      </c>
      <c r="F213" s="32">
        <v>185083.50566666666</v>
      </c>
      <c r="G213" s="21">
        <v>6189.8320000000003</v>
      </c>
      <c r="H213" s="21">
        <v>23659.905999999999</v>
      </c>
      <c r="I213" s="21">
        <v>9055.5499999999993</v>
      </c>
      <c r="J213" s="21">
        <v>16346.3</v>
      </c>
      <c r="K213" s="21">
        <v>32696.21</v>
      </c>
      <c r="L213" s="21">
        <v>42051.625</v>
      </c>
      <c r="M213" s="21">
        <v>168228.12299999999</v>
      </c>
      <c r="N213" s="21">
        <v>280329.255</v>
      </c>
      <c r="O213" s="21">
        <v>106693.139</v>
      </c>
    </row>
    <row r="214" spans="1:15" x14ac:dyDescent="0.25">
      <c r="A214" s="19" t="s">
        <v>15</v>
      </c>
      <c r="B214" s="19" t="s">
        <v>16</v>
      </c>
      <c r="C214" s="18" t="s">
        <v>225</v>
      </c>
      <c r="D214" s="18" t="s">
        <v>21</v>
      </c>
      <c r="E214" s="19" t="s">
        <v>18</v>
      </c>
      <c r="F214" s="32">
        <v>1431342.7003333333</v>
      </c>
      <c r="G214" s="21">
        <v>473870.37699999998</v>
      </c>
      <c r="H214" s="21">
        <v>660461.36800000002</v>
      </c>
      <c r="I214" s="21">
        <v>812918.43500000006</v>
      </c>
      <c r="J214" s="21">
        <v>988002.60900000005</v>
      </c>
      <c r="K214" s="21">
        <v>1257832.057</v>
      </c>
      <c r="L214" s="21">
        <v>1392681.4720000001</v>
      </c>
      <c r="M214" s="21">
        <v>1974621.45</v>
      </c>
      <c r="N214" s="21">
        <v>1358393.3589999999</v>
      </c>
      <c r="O214" s="21">
        <v>961013.29200000002</v>
      </c>
    </row>
    <row r="215" spans="1:15" x14ac:dyDescent="0.25">
      <c r="A215" s="19" t="s">
        <v>15</v>
      </c>
      <c r="B215" s="19" t="s">
        <v>16</v>
      </c>
      <c r="C215" s="18" t="s">
        <v>226</v>
      </c>
      <c r="D215" s="18" t="s">
        <v>21</v>
      </c>
      <c r="E215" s="19" t="s">
        <v>18</v>
      </c>
      <c r="F215" s="32">
        <v>3871916.1356666666</v>
      </c>
      <c r="G215" s="21">
        <v>2212071.1260000002</v>
      </c>
      <c r="H215" s="21">
        <v>4388425.4330000002</v>
      </c>
      <c r="I215" s="21">
        <v>2545480.7689999999</v>
      </c>
      <c r="J215" s="21">
        <v>6404518.4800000004</v>
      </c>
      <c r="K215" s="21">
        <v>4397220.4649999999</v>
      </c>
      <c r="L215" s="21">
        <v>3820409.2340000002</v>
      </c>
      <c r="M215" s="21">
        <v>3898179.0950000002</v>
      </c>
      <c r="N215" s="21">
        <v>4342332.3269999996</v>
      </c>
      <c r="O215" s="21">
        <v>3375236.9849999999</v>
      </c>
    </row>
    <row r="216" spans="1:15" x14ac:dyDescent="0.25">
      <c r="A216" s="19" t="s">
        <v>15</v>
      </c>
      <c r="B216" s="19" t="s">
        <v>16</v>
      </c>
      <c r="C216" s="18" t="s">
        <v>227</v>
      </c>
      <c r="D216" s="18" t="s">
        <v>21</v>
      </c>
      <c r="E216" s="19" t="s">
        <v>18</v>
      </c>
      <c r="F216" s="32">
        <v>6840276.8020000011</v>
      </c>
      <c r="G216" s="21">
        <v>4300438.8760000002</v>
      </c>
      <c r="H216" s="21">
        <v>4030814.9040000001</v>
      </c>
      <c r="I216" s="21">
        <v>4794535.0839999998</v>
      </c>
      <c r="J216" s="21">
        <v>6216829.0750000002</v>
      </c>
      <c r="K216" s="21">
        <v>4053593.9530000002</v>
      </c>
      <c r="L216" s="21">
        <v>5166816.84</v>
      </c>
      <c r="M216" s="21">
        <v>7453928.6890000002</v>
      </c>
      <c r="N216" s="21">
        <v>6636114.602</v>
      </c>
      <c r="O216" s="21">
        <v>6430787.1150000002</v>
      </c>
    </row>
    <row r="217" spans="1:15" x14ac:dyDescent="0.25">
      <c r="A217" s="19" t="s">
        <v>15</v>
      </c>
      <c r="B217" s="19" t="s">
        <v>16</v>
      </c>
      <c r="C217" s="18" t="s">
        <v>228</v>
      </c>
      <c r="D217" s="18" t="s">
        <v>21</v>
      </c>
      <c r="E217" s="19" t="s">
        <v>18</v>
      </c>
      <c r="F217" s="32">
        <v>110329.35833333332</v>
      </c>
      <c r="G217" s="21">
        <v>41845.572999999997</v>
      </c>
      <c r="H217" s="21">
        <v>70652.093999999997</v>
      </c>
      <c r="I217" s="21">
        <v>58421.277000000002</v>
      </c>
      <c r="J217" s="21">
        <v>129350.81600000001</v>
      </c>
      <c r="K217" s="21">
        <v>152730.459</v>
      </c>
      <c r="L217" s="21">
        <v>89528.127999999997</v>
      </c>
      <c r="M217" s="21">
        <v>115706.141</v>
      </c>
      <c r="N217" s="21">
        <v>107034.985</v>
      </c>
      <c r="O217" s="21">
        <v>108246.94899999999</v>
      </c>
    </row>
    <row r="218" spans="1:15" x14ac:dyDescent="0.25">
      <c r="A218" s="19" t="s">
        <v>15</v>
      </c>
      <c r="B218" s="19" t="s">
        <v>16</v>
      </c>
      <c r="C218" s="18" t="s">
        <v>229</v>
      </c>
      <c r="D218" s="18" t="s">
        <v>21</v>
      </c>
      <c r="E218" s="19" t="s">
        <v>18</v>
      </c>
      <c r="F218" s="32">
        <v>18207.471666666668</v>
      </c>
      <c r="G218" s="21">
        <v>14648.132</v>
      </c>
      <c r="H218" s="21">
        <v>49469.847000000002</v>
      </c>
      <c r="I218" s="21">
        <v>43155.118999999999</v>
      </c>
      <c r="J218" s="21">
        <v>8046.7169999999996</v>
      </c>
      <c r="K218" s="21">
        <v>15727.896000000001</v>
      </c>
      <c r="L218" s="21">
        <v>43193.75</v>
      </c>
      <c r="M218" s="21">
        <v>29899.043000000001</v>
      </c>
      <c r="N218" s="21">
        <v>14200.708000000001</v>
      </c>
      <c r="O218" s="21">
        <v>10522.664000000001</v>
      </c>
    </row>
    <row r="219" spans="1:15" x14ac:dyDescent="0.25">
      <c r="A219" s="19" t="s">
        <v>15</v>
      </c>
      <c r="B219" s="19" t="s">
        <v>16</v>
      </c>
      <c r="C219" s="18" t="s">
        <v>230</v>
      </c>
      <c r="D219" s="18" t="s">
        <v>21</v>
      </c>
      <c r="E219" s="19" t="s">
        <v>18</v>
      </c>
      <c r="F219" s="32">
        <v>310770.96633333334</v>
      </c>
      <c r="G219" s="21">
        <v>32908.976999999999</v>
      </c>
      <c r="H219" s="21">
        <v>48587.233999999997</v>
      </c>
      <c r="I219" s="21">
        <v>95941.873999999996</v>
      </c>
      <c r="J219" s="21">
        <v>151600.70000000001</v>
      </c>
      <c r="K219" s="21">
        <v>201969.16399999999</v>
      </c>
      <c r="L219" s="21">
        <v>328031.55</v>
      </c>
      <c r="M219" s="21">
        <v>406551.73200000002</v>
      </c>
      <c r="N219" s="21">
        <v>294624.35600000003</v>
      </c>
      <c r="O219" s="21">
        <v>231136.81099999999</v>
      </c>
    </row>
    <row r="220" spans="1:15" x14ac:dyDescent="0.25">
      <c r="A220" s="19" t="s">
        <v>15</v>
      </c>
      <c r="B220" s="19" t="s">
        <v>16</v>
      </c>
      <c r="C220" s="18" t="s">
        <v>231</v>
      </c>
      <c r="D220" s="18" t="s">
        <v>21</v>
      </c>
      <c r="E220" s="19" t="s">
        <v>18</v>
      </c>
      <c r="F220" s="32">
        <v>436459.10399999999</v>
      </c>
      <c r="G220" s="21">
        <v>214233.954</v>
      </c>
      <c r="H220" s="21">
        <v>265853.66700000002</v>
      </c>
      <c r="I220" s="21">
        <v>242379.967</v>
      </c>
      <c r="J220" s="21">
        <v>248033.753</v>
      </c>
      <c r="K220" s="21">
        <v>247079.60500000001</v>
      </c>
      <c r="L220" s="21">
        <v>240242.758</v>
      </c>
      <c r="M220" s="21">
        <v>366531.359</v>
      </c>
      <c r="N220" s="21">
        <v>414281.45600000001</v>
      </c>
      <c r="O220" s="21">
        <v>528564.49699999997</v>
      </c>
    </row>
    <row r="221" spans="1:15" x14ac:dyDescent="0.25">
      <c r="A221" s="19" t="s">
        <v>15</v>
      </c>
      <c r="B221" s="19" t="s">
        <v>16</v>
      </c>
      <c r="C221" s="18" t="s">
        <v>232</v>
      </c>
      <c r="D221" s="18" t="s">
        <v>21</v>
      </c>
      <c r="E221" s="19" t="s">
        <v>18</v>
      </c>
      <c r="F221" s="32">
        <v>4863564.8250000002</v>
      </c>
      <c r="G221" s="21">
        <v>1761722.804</v>
      </c>
      <c r="H221" s="21">
        <v>2433238.0830000001</v>
      </c>
      <c r="I221" s="21">
        <v>3476472.497</v>
      </c>
      <c r="J221" s="21">
        <v>4575537.6320000002</v>
      </c>
      <c r="K221" s="21">
        <v>3682610.5830000001</v>
      </c>
      <c r="L221" s="21">
        <v>4305811.2470000004</v>
      </c>
      <c r="M221" s="21">
        <v>5203652.4620000003</v>
      </c>
      <c r="N221" s="21">
        <v>5149393.0190000003</v>
      </c>
      <c r="O221" s="21">
        <v>4237648.9939999999</v>
      </c>
    </row>
    <row r="222" spans="1:15" x14ac:dyDescent="0.25">
      <c r="A222" s="19" t="s">
        <v>15</v>
      </c>
      <c r="B222" s="19" t="s">
        <v>16</v>
      </c>
      <c r="C222" s="18" t="s">
        <v>233</v>
      </c>
      <c r="D222" s="18" t="s">
        <v>21</v>
      </c>
      <c r="E222" s="19" t="s">
        <v>18</v>
      </c>
      <c r="F222" s="32">
        <v>97473.58</v>
      </c>
      <c r="G222" s="21">
        <v>27377.021000000001</v>
      </c>
      <c r="H222" s="21">
        <v>21419.463</v>
      </c>
      <c r="I222" s="21">
        <v>9033.4069999999992</v>
      </c>
      <c r="J222" s="21">
        <v>520062.28</v>
      </c>
      <c r="K222" s="21">
        <v>147211.18100000001</v>
      </c>
      <c r="L222" s="21">
        <v>125639.37300000001</v>
      </c>
      <c r="M222" s="21">
        <v>208086.77900000001</v>
      </c>
      <c r="N222" s="21">
        <v>46084.110999999997</v>
      </c>
      <c r="O222" s="21">
        <v>38249.85</v>
      </c>
    </row>
    <row r="223" spans="1:15" x14ac:dyDescent="0.25">
      <c r="A223" s="19" t="s">
        <v>15</v>
      </c>
      <c r="B223" s="19" t="s">
        <v>16</v>
      </c>
      <c r="C223" s="18" t="s">
        <v>234</v>
      </c>
      <c r="D223" s="18" t="s">
        <v>21</v>
      </c>
      <c r="E223" s="19" t="s">
        <v>18</v>
      </c>
      <c r="F223" s="32">
        <v>51236.255666666664</v>
      </c>
      <c r="G223" s="21">
        <v>16087.308999999999</v>
      </c>
      <c r="H223" s="21">
        <v>31903.348000000002</v>
      </c>
      <c r="I223" s="21">
        <v>30988.793000000001</v>
      </c>
      <c r="J223" s="21">
        <v>26423.14</v>
      </c>
      <c r="K223" s="21">
        <v>27591.748</v>
      </c>
      <c r="L223" s="21">
        <v>37333.673000000003</v>
      </c>
      <c r="M223" s="21">
        <v>59142.127999999997</v>
      </c>
      <c r="N223" s="21">
        <v>51911.150999999998</v>
      </c>
      <c r="O223" s="21">
        <v>42655.487999999998</v>
      </c>
    </row>
    <row r="224" spans="1:15" x14ac:dyDescent="0.25">
      <c r="A224" s="19" t="s">
        <v>15</v>
      </c>
      <c r="B224" s="19" t="s">
        <v>16</v>
      </c>
      <c r="C224" s="18" t="s">
        <v>235</v>
      </c>
      <c r="D224" s="18" t="s">
        <v>21</v>
      </c>
      <c r="E224" s="19" t="s">
        <v>18</v>
      </c>
      <c r="F224" s="32">
        <v>111238.10366666666</v>
      </c>
      <c r="G224" s="21">
        <v>1942.0640000000001</v>
      </c>
      <c r="H224" s="21">
        <v>19997.217000000001</v>
      </c>
      <c r="I224" s="21">
        <v>41632.851000000002</v>
      </c>
      <c r="J224" s="21">
        <v>106784.908</v>
      </c>
      <c r="K224" s="21">
        <v>149423.96799999999</v>
      </c>
      <c r="L224" s="21">
        <v>171262.65299999999</v>
      </c>
      <c r="M224" s="21">
        <v>183987.092</v>
      </c>
      <c r="N224" s="21">
        <v>73620.804999999993</v>
      </c>
      <c r="O224" s="21">
        <v>76106.414000000004</v>
      </c>
    </row>
    <row r="225" spans="1:15" x14ac:dyDescent="0.25">
      <c r="A225" s="19" t="s">
        <v>15</v>
      </c>
      <c r="B225" s="19" t="s">
        <v>16</v>
      </c>
      <c r="C225" s="18" t="s">
        <v>236</v>
      </c>
      <c r="D225" s="18" t="s">
        <v>21</v>
      </c>
      <c r="E225" s="19" t="s">
        <v>18</v>
      </c>
      <c r="F225" s="32">
        <v>39318.261333333336</v>
      </c>
      <c r="G225" s="21">
        <v>38306.396999999997</v>
      </c>
      <c r="H225" s="21">
        <v>27720.921999999999</v>
      </c>
      <c r="I225" s="21">
        <v>2328.9290000000001</v>
      </c>
      <c r="J225" s="21">
        <v>10299.683000000001</v>
      </c>
      <c r="K225" s="21">
        <v>8665.9930000000004</v>
      </c>
      <c r="L225" s="21">
        <v>34622.474000000002</v>
      </c>
      <c r="M225" s="21">
        <v>36865.347999999998</v>
      </c>
      <c r="N225" s="21">
        <v>41660.675000000003</v>
      </c>
      <c r="O225" s="21">
        <v>39428.760999999999</v>
      </c>
    </row>
    <row r="226" spans="1:15" x14ac:dyDescent="0.25">
      <c r="A226" s="19" t="s">
        <v>15</v>
      </c>
      <c r="B226" s="19" t="s">
        <v>16</v>
      </c>
      <c r="C226" s="18" t="s">
        <v>237</v>
      </c>
      <c r="D226" s="18" t="s">
        <v>21</v>
      </c>
      <c r="E226" s="19" t="s">
        <v>18</v>
      </c>
      <c r="F226" s="32">
        <v>2560337.6680000001</v>
      </c>
      <c r="G226" s="21">
        <v>1047182.21</v>
      </c>
      <c r="H226" s="21">
        <v>1077148.0530000001</v>
      </c>
      <c r="I226" s="21">
        <v>1743066.889</v>
      </c>
      <c r="J226" s="21">
        <v>1881000.382</v>
      </c>
      <c r="K226" s="21">
        <v>1982407.284</v>
      </c>
      <c r="L226" s="21">
        <v>2022700.4069999999</v>
      </c>
      <c r="M226" s="21">
        <v>2193300.5490000001</v>
      </c>
      <c r="N226" s="21">
        <v>2621721.8089999999</v>
      </c>
      <c r="O226" s="21">
        <v>2865990.6460000002</v>
      </c>
    </row>
    <row r="227" spans="1:15" x14ac:dyDescent="0.25">
      <c r="A227" s="19" t="s">
        <v>15</v>
      </c>
      <c r="B227" s="19" t="s">
        <v>16</v>
      </c>
      <c r="C227" s="18" t="s">
        <v>238</v>
      </c>
      <c r="D227" s="18" t="s">
        <v>21</v>
      </c>
      <c r="E227" s="19" t="s">
        <v>18</v>
      </c>
      <c r="F227" s="32">
        <v>699464.89399999997</v>
      </c>
      <c r="G227" s="21">
        <v>92606.952000000005</v>
      </c>
      <c r="H227" s="21">
        <v>126941.455</v>
      </c>
      <c r="I227" s="21">
        <v>161239.65700000001</v>
      </c>
      <c r="J227" s="21">
        <v>265467.91399999999</v>
      </c>
      <c r="K227" s="21">
        <v>340900.48200000002</v>
      </c>
      <c r="L227" s="21">
        <v>397126.429</v>
      </c>
      <c r="M227" s="21">
        <v>572802.16799999995</v>
      </c>
      <c r="N227" s="21">
        <v>854505.66299999994</v>
      </c>
      <c r="O227" s="21">
        <v>671086.85100000002</v>
      </c>
    </row>
    <row r="228" spans="1:15" x14ac:dyDescent="0.25">
      <c r="A228" s="19" t="s">
        <v>15</v>
      </c>
      <c r="B228" s="19" t="s">
        <v>16</v>
      </c>
      <c r="C228" s="18" t="s">
        <v>239</v>
      </c>
      <c r="D228" s="18" t="s">
        <v>21</v>
      </c>
      <c r="E228" s="19" t="s">
        <v>18</v>
      </c>
      <c r="F228" s="32">
        <v>306666.408</v>
      </c>
      <c r="G228" s="21">
        <v>29807.868999999999</v>
      </c>
      <c r="H228" s="21">
        <v>27741.137999999999</v>
      </c>
      <c r="I228" s="21">
        <v>32920.705000000002</v>
      </c>
      <c r="J228" s="21">
        <v>55652.192999999999</v>
      </c>
      <c r="K228" s="21">
        <v>64169.455999999998</v>
      </c>
      <c r="L228" s="21">
        <v>75793.971000000005</v>
      </c>
      <c r="M228" s="21">
        <v>271226.43599999999</v>
      </c>
      <c r="N228" s="21">
        <v>343573.85200000001</v>
      </c>
      <c r="O228" s="21">
        <v>305198.93599999999</v>
      </c>
    </row>
    <row r="229" spans="1:15" x14ac:dyDescent="0.25">
      <c r="A229" s="19" t="s">
        <v>15</v>
      </c>
      <c r="B229" s="19" t="s">
        <v>16</v>
      </c>
      <c r="C229" s="18" t="s">
        <v>240</v>
      </c>
      <c r="D229" s="18" t="s">
        <v>21</v>
      </c>
      <c r="E229" s="19" t="s">
        <v>18</v>
      </c>
      <c r="F229" s="32">
        <v>373049.19166666665</v>
      </c>
      <c r="G229" s="21">
        <v>262518.09899999999</v>
      </c>
      <c r="H229" s="21">
        <v>240725.253</v>
      </c>
      <c r="I229" s="21">
        <v>407444.79300000001</v>
      </c>
      <c r="J229" s="21">
        <v>357853.67099999997</v>
      </c>
      <c r="K229" s="21">
        <v>253182.38699999999</v>
      </c>
      <c r="L229" s="21">
        <v>202147.538</v>
      </c>
      <c r="M229" s="21">
        <v>349113.19799999997</v>
      </c>
      <c r="N229" s="21">
        <v>379493.01899999997</v>
      </c>
      <c r="O229" s="21">
        <v>390541.35800000001</v>
      </c>
    </row>
    <row r="230" spans="1:15" x14ac:dyDescent="0.25">
      <c r="A230" s="19" t="s">
        <v>15</v>
      </c>
      <c r="B230" s="19" t="s">
        <v>16</v>
      </c>
      <c r="C230" s="18" t="s">
        <v>241</v>
      </c>
      <c r="D230" s="18" t="s">
        <v>21</v>
      </c>
      <c r="E230" s="19" t="s">
        <v>18</v>
      </c>
      <c r="F230" s="32">
        <v>80114.651333333328</v>
      </c>
      <c r="G230" s="21">
        <v>37247.285000000003</v>
      </c>
      <c r="H230" s="21">
        <v>25103.526999999998</v>
      </c>
      <c r="I230" s="21">
        <v>38886.495000000003</v>
      </c>
      <c r="J230" s="21">
        <v>50784.171999999999</v>
      </c>
      <c r="K230" s="21">
        <v>34220.885000000002</v>
      </c>
      <c r="L230" s="21">
        <v>73138.145999999993</v>
      </c>
      <c r="M230" s="21">
        <v>96552.595000000001</v>
      </c>
      <c r="N230" s="21">
        <v>95899.755999999994</v>
      </c>
      <c r="O230" s="21">
        <v>47891.603000000003</v>
      </c>
    </row>
    <row r="231" spans="1:15" x14ac:dyDescent="0.25">
      <c r="A231" s="19" t="s">
        <v>15</v>
      </c>
      <c r="B231" s="19" t="s">
        <v>16</v>
      </c>
      <c r="C231" s="18" t="s">
        <v>242</v>
      </c>
      <c r="D231" s="18" t="s">
        <v>21</v>
      </c>
      <c r="E231" s="19" t="s">
        <v>18</v>
      </c>
      <c r="F231" s="32">
        <v>121598.35033333332</v>
      </c>
      <c r="G231" s="21">
        <v>22826.559000000001</v>
      </c>
      <c r="H231" s="21">
        <v>36416.873</v>
      </c>
      <c r="I231" s="21">
        <v>45021.360999999997</v>
      </c>
      <c r="J231" s="21">
        <v>72679.966</v>
      </c>
      <c r="K231" s="21">
        <v>98465.395999999993</v>
      </c>
      <c r="L231" s="21">
        <v>110927.15300000001</v>
      </c>
      <c r="M231" s="21">
        <v>117653.329</v>
      </c>
      <c r="N231" s="21">
        <v>126107.834</v>
      </c>
      <c r="O231" s="21">
        <v>121033.88800000001</v>
      </c>
    </row>
    <row r="232" spans="1:15" x14ac:dyDescent="0.25">
      <c r="A232" s="19" t="s">
        <v>15</v>
      </c>
      <c r="B232" s="19" t="s">
        <v>16</v>
      </c>
      <c r="C232" s="18" t="s">
        <v>243</v>
      </c>
      <c r="D232" s="18" t="s">
        <v>21</v>
      </c>
      <c r="E232" s="19" t="s">
        <v>18</v>
      </c>
      <c r="F232" s="32">
        <v>1839353.5576666668</v>
      </c>
      <c r="G232" s="21">
        <v>1037156.143</v>
      </c>
      <c r="H232" s="21">
        <v>1850022.5149999999</v>
      </c>
      <c r="I232" s="21">
        <v>1970455.8119999999</v>
      </c>
      <c r="J232" s="21">
        <v>2166942.8029999998</v>
      </c>
      <c r="K232" s="21">
        <v>1590936.4180000001</v>
      </c>
      <c r="L232" s="21">
        <v>1469486.385</v>
      </c>
      <c r="M232" s="21">
        <v>2016924.382</v>
      </c>
      <c r="N232" s="21">
        <v>1827746.9380000001</v>
      </c>
      <c r="O232" s="21">
        <v>1673389.3529999999</v>
      </c>
    </row>
  </sheetData>
  <autoFilter ref="A6:O203">
    <sortState ref="A7:O203">
      <sortCondition descending="1" ref="F6:F203"/>
    </sortState>
  </autoFilter>
  <hyperlinks>
    <hyperlink ref="F1" location="'CONTENTS &amp; NOTES'!A1" display="Return to Contents pag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212"/>
  <sheetViews>
    <sheetView showGridLines="0" workbookViewId="0">
      <selection activeCell="C4" sqref="C4:C5"/>
    </sheetView>
  </sheetViews>
  <sheetFormatPr defaultColWidth="9.28515625" defaultRowHeight="12" x14ac:dyDescent="0.25"/>
  <cols>
    <col min="1" max="2" width="9.28515625" style="2"/>
    <col min="3" max="3" width="21" style="2" customWidth="1"/>
    <col min="4" max="4" width="7" style="2" customWidth="1"/>
    <col min="5" max="5" width="12.42578125" style="2" customWidth="1"/>
    <col min="6" max="6" width="12.85546875" style="3" customWidth="1"/>
    <col min="7" max="7" width="11.28515625" style="2" bestFit="1" customWidth="1"/>
    <col min="8" max="12" width="11.140625" style="2" bestFit="1" customWidth="1"/>
    <col min="13" max="16384" width="9.28515625" style="2"/>
  </cols>
  <sheetData>
    <row r="1" spans="1:12" ht="14.4" x14ac:dyDescent="0.25">
      <c r="A1" s="1" t="s">
        <v>280</v>
      </c>
      <c r="F1" s="107" t="s">
        <v>366</v>
      </c>
      <c r="G1" s="108"/>
      <c r="H1" s="109"/>
    </row>
    <row r="2" spans="1:12" s="4" customFormat="1" x14ac:dyDescent="0.25">
      <c r="A2" s="4" t="s">
        <v>1</v>
      </c>
      <c r="B2" s="5" t="s">
        <v>281</v>
      </c>
      <c r="F2" s="6"/>
    </row>
    <row r="3" spans="1:12" s="9" customFormat="1" ht="24" x14ac:dyDescent="0.25">
      <c r="A3" s="7" t="s">
        <v>3</v>
      </c>
      <c r="B3" s="7" t="s">
        <v>4</v>
      </c>
      <c r="C3" s="7" t="s">
        <v>5</v>
      </c>
      <c r="D3" s="7"/>
      <c r="E3" s="7" t="s">
        <v>6</v>
      </c>
      <c r="F3" s="8" t="s">
        <v>282</v>
      </c>
      <c r="G3" s="7" t="s">
        <v>8</v>
      </c>
      <c r="H3" s="7" t="s">
        <v>9</v>
      </c>
      <c r="I3" s="7" t="s">
        <v>10</v>
      </c>
      <c r="J3" s="7" t="s">
        <v>11</v>
      </c>
      <c r="K3" s="7" t="s">
        <v>12</v>
      </c>
      <c r="L3" s="7" t="s">
        <v>13</v>
      </c>
    </row>
    <row r="4" spans="1:12" s="9" customFormat="1" x14ac:dyDescent="0.25">
      <c r="A4" s="10"/>
      <c r="B4" s="10"/>
      <c r="C4" s="12" t="s">
        <v>370</v>
      </c>
      <c r="D4" s="10"/>
      <c r="E4" s="10"/>
      <c r="F4" s="11"/>
      <c r="G4" s="12">
        <f t="shared" ref="G4:L4" si="0">(COUNTIF(G7:G8687,"&gt;0")-1)</f>
        <v>181</v>
      </c>
      <c r="H4" s="12">
        <f t="shared" si="0"/>
        <v>152</v>
      </c>
      <c r="I4" s="12">
        <f t="shared" si="0"/>
        <v>152</v>
      </c>
      <c r="J4" s="12">
        <f t="shared" si="0"/>
        <v>151</v>
      </c>
      <c r="K4" s="12">
        <f t="shared" si="0"/>
        <v>161</v>
      </c>
      <c r="L4" s="12">
        <f t="shared" si="0"/>
        <v>171</v>
      </c>
    </row>
    <row r="5" spans="1:12" s="9" customFormat="1" x14ac:dyDescent="0.25">
      <c r="A5" s="10"/>
      <c r="B5" s="10"/>
      <c r="C5" s="111" t="s">
        <v>371</v>
      </c>
      <c r="D5" s="10"/>
      <c r="E5" s="10"/>
      <c r="F5" s="39">
        <f>SUBTOTAL(9,F7:F183)</f>
        <v>11147463.556999993</v>
      </c>
      <c r="G5" s="39">
        <f t="shared" ref="G5:L5" si="1">SUBTOTAL(9,G7:G183)</f>
        <v>5846168.4629999977</v>
      </c>
      <c r="H5" s="39">
        <f t="shared" si="1"/>
        <v>7232946.7420000052</v>
      </c>
      <c r="I5" s="39">
        <f t="shared" si="1"/>
        <v>8989261.7740000095</v>
      </c>
      <c r="J5" s="39">
        <f t="shared" si="1"/>
        <v>11127817.242999999</v>
      </c>
      <c r="K5" s="39">
        <f t="shared" si="1"/>
        <v>10202000.869000003</v>
      </c>
      <c r="L5" s="39">
        <f t="shared" si="1"/>
        <v>12092926.245000003</v>
      </c>
    </row>
    <row r="6" spans="1:12" s="9" customFormat="1" x14ac:dyDescent="0.25">
      <c r="A6" s="14"/>
      <c r="B6" s="14"/>
      <c r="C6" s="14"/>
      <c r="D6" s="14"/>
      <c r="E6" s="14"/>
      <c r="F6" s="15"/>
      <c r="G6" s="14"/>
      <c r="H6" s="14"/>
      <c r="I6" s="14"/>
      <c r="J6" s="14"/>
      <c r="K6" s="14"/>
      <c r="L6" s="14"/>
    </row>
    <row r="7" spans="1:12" x14ac:dyDescent="0.25">
      <c r="A7" s="19" t="s">
        <v>15</v>
      </c>
      <c r="B7" s="19" t="s">
        <v>16</v>
      </c>
      <c r="C7" s="112" t="s">
        <v>369</v>
      </c>
      <c r="D7" s="27"/>
      <c r="E7" s="19" t="s">
        <v>18</v>
      </c>
      <c r="F7" s="32">
        <f t="shared" ref="F7:F38" si="2">SUM(K7:L7)/2</f>
        <v>2069296.9034999995</v>
      </c>
      <c r="G7" s="43">
        <v>1229894.5429999998</v>
      </c>
      <c r="H7" s="43">
        <v>1638761.9650000005</v>
      </c>
      <c r="I7" s="43">
        <v>1812729.5859999999</v>
      </c>
      <c r="J7" s="43">
        <v>1961116.3559999999</v>
      </c>
      <c r="K7" s="43">
        <v>1887734.4799999997</v>
      </c>
      <c r="L7" s="43">
        <v>2250859.3269999996</v>
      </c>
    </row>
    <row r="8" spans="1:12" x14ac:dyDescent="0.25">
      <c r="A8" s="19" t="s">
        <v>15</v>
      </c>
      <c r="B8" s="19" t="s">
        <v>16</v>
      </c>
      <c r="C8" s="18" t="s">
        <v>35</v>
      </c>
      <c r="D8" s="18"/>
      <c r="E8" s="18" t="s">
        <v>18</v>
      </c>
      <c r="F8" s="32">
        <f t="shared" si="2"/>
        <v>1312375.08</v>
      </c>
      <c r="G8" s="47">
        <v>831223.57799999998</v>
      </c>
      <c r="H8" s="47">
        <v>1075853.49</v>
      </c>
      <c r="I8" s="47">
        <v>1328961.7490000001</v>
      </c>
      <c r="J8" s="47">
        <v>1655690.89</v>
      </c>
      <c r="K8" s="47">
        <v>1161836.703</v>
      </c>
      <c r="L8" s="47">
        <v>1462913.4569999999</v>
      </c>
    </row>
    <row r="9" spans="1:12" x14ac:dyDescent="0.25">
      <c r="A9" s="19" t="s">
        <v>15</v>
      </c>
      <c r="B9" s="19" t="s">
        <v>16</v>
      </c>
      <c r="C9" s="18" t="s">
        <v>17</v>
      </c>
      <c r="D9" s="18"/>
      <c r="E9" s="18" t="s">
        <v>18</v>
      </c>
      <c r="F9" s="32">
        <f t="shared" si="2"/>
        <v>1243858.3095</v>
      </c>
      <c r="G9" s="47">
        <v>304057.85700000002</v>
      </c>
      <c r="H9" s="47">
        <v>412441.348</v>
      </c>
      <c r="I9" s="47">
        <v>678736.35400000005</v>
      </c>
      <c r="J9" s="47">
        <v>932202.53300000005</v>
      </c>
      <c r="K9" s="47">
        <v>965178.70700000005</v>
      </c>
      <c r="L9" s="47">
        <v>1522537.912</v>
      </c>
    </row>
    <row r="10" spans="1:12" x14ac:dyDescent="0.25">
      <c r="A10" s="19" t="s">
        <v>15</v>
      </c>
      <c r="B10" s="19" t="s">
        <v>16</v>
      </c>
      <c r="C10" s="18" t="s">
        <v>20</v>
      </c>
      <c r="D10" s="18"/>
      <c r="E10" s="18" t="s">
        <v>18</v>
      </c>
      <c r="F10" s="32">
        <f t="shared" si="2"/>
        <v>1189837.4395000001</v>
      </c>
      <c r="G10" s="47">
        <v>326044.00699999998</v>
      </c>
      <c r="H10" s="47">
        <v>524284.58500000002</v>
      </c>
      <c r="I10" s="47">
        <v>844549.72100000002</v>
      </c>
      <c r="J10" s="47">
        <v>1309547.1569999999</v>
      </c>
      <c r="K10" s="47">
        <v>1078089.3230000001</v>
      </c>
      <c r="L10" s="47">
        <v>1301585.5560000001</v>
      </c>
    </row>
    <row r="11" spans="1:12" x14ac:dyDescent="0.25">
      <c r="A11" s="19" t="s">
        <v>15</v>
      </c>
      <c r="B11" s="19" t="s">
        <v>16</v>
      </c>
      <c r="C11" s="18" t="s">
        <v>50</v>
      </c>
      <c r="D11" s="18"/>
      <c r="E11" s="18" t="s">
        <v>18</v>
      </c>
      <c r="F11" s="32">
        <f t="shared" si="2"/>
        <v>834014.46400000004</v>
      </c>
      <c r="G11" s="47">
        <v>564569.68000000005</v>
      </c>
      <c r="H11" s="47">
        <v>470888.272</v>
      </c>
      <c r="I11" s="47">
        <v>525304.28700000001</v>
      </c>
      <c r="J11" s="47">
        <v>678169.62300000002</v>
      </c>
      <c r="K11" s="47">
        <v>913785.48100000003</v>
      </c>
      <c r="L11" s="47">
        <v>754243.44700000004</v>
      </c>
    </row>
    <row r="12" spans="1:12" x14ac:dyDescent="0.25">
      <c r="A12" s="19" t="s">
        <v>15</v>
      </c>
      <c r="B12" s="19" t="s">
        <v>16</v>
      </c>
      <c r="C12" s="18" t="s">
        <v>26</v>
      </c>
      <c r="D12" s="18"/>
      <c r="E12" s="18" t="s">
        <v>18</v>
      </c>
      <c r="F12" s="32">
        <f t="shared" si="2"/>
        <v>683639.22050000005</v>
      </c>
      <c r="G12" s="47">
        <v>305370.88799999998</v>
      </c>
      <c r="H12" s="47">
        <v>408086.49200000003</v>
      </c>
      <c r="I12" s="47">
        <v>611196.27800000005</v>
      </c>
      <c r="J12" s="47">
        <v>649334.05900000001</v>
      </c>
      <c r="K12" s="47">
        <v>632702.93099999998</v>
      </c>
      <c r="L12" s="47">
        <v>734575.51</v>
      </c>
    </row>
    <row r="13" spans="1:12" x14ac:dyDescent="0.25">
      <c r="A13" s="19" t="s">
        <v>15</v>
      </c>
      <c r="B13" s="19" t="s">
        <v>16</v>
      </c>
      <c r="C13" s="18" t="s">
        <v>30</v>
      </c>
      <c r="D13" s="18"/>
      <c r="E13" s="18" t="s">
        <v>18</v>
      </c>
      <c r="F13" s="32">
        <f t="shared" si="2"/>
        <v>572554.897</v>
      </c>
      <c r="G13" s="47">
        <v>563057.11300000001</v>
      </c>
      <c r="H13" s="47">
        <v>343313.64199999999</v>
      </c>
      <c r="I13" s="47">
        <v>661604.61399999994</v>
      </c>
      <c r="J13" s="47">
        <v>402263.348</v>
      </c>
      <c r="K13" s="47">
        <v>649102.80500000005</v>
      </c>
      <c r="L13" s="47">
        <v>496006.989</v>
      </c>
    </row>
    <row r="14" spans="1:12" x14ac:dyDescent="0.25">
      <c r="A14" s="19" t="s">
        <v>15</v>
      </c>
      <c r="B14" s="19" t="s">
        <v>16</v>
      </c>
      <c r="C14" s="18" t="s">
        <v>37</v>
      </c>
      <c r="D14" s="18"/>
      <c r="E14" s="18" t="s">
        <v>18</v>
      </c>
      <c r="F14" s="32">
        <f t="shared" si="2"/>
        <v>381646.74849999999</v>
      </c>
      <c r="G14" s="47">
        <v>366818.35499999998</v>
      </c>
      <c r="H14" s="47">
        <v>369083.76</v>
      </c>
      <c r="I14" s="47">
        <v>261406.723</v>
      </c>
      <c r="J14" s="47">
        <v>373128.96899999998</v>
      </c>
      <c r="K14" s="47">
        <v>356448.38500000001</v>
      </c>
      <c r="L14" s="47">
        <v>406845.11200000002</v>
      </c>
    </row>
    <row r="15" spans="1:12" x14ac:dyDescent="0.25">
      <c r="A15" s="19" t="s">
        <v>15</v>
      </c>
      <c r="B15" s="19" t="s">
        <v>16</v>
      </c>
      <c r="C15" s="18" t="s">
        <v>22</v>
      </c>
      <c r="D15" s="18"/>
      <c r="E15" s="18" t="s">
        <v>18</v>
      </c>
      <c r="F15" s="32">
        <f t="shared" si="2"/>
        <v>371129.37949999998</v>
      </c>
      <c r="G15" s="47">
        <v>101573.85400000001</v>
      </c>
      <c r="H15" s="47">
        <v>354218.467</v>
      </c>
      <c r="I15" s="47">
        <v>138944.44200000001</v>
      </c>
      <c r="J15" s="47">
        <v>360682.84600000002</v>
      </c>
      <c r="K15" s="47">
        <v>342156.46299999999</v>
      </c>
      <c r="L15" s="47">
        <v>400102.29599999997</v>
      </c>
    </row>
    <row r="16" spans="1:12" x14ac:dyDescent="0.25">
      <c r="A16" s="19" t="s">
        <v>15</v>
      </c>
      <c r="B16" s="19" t="s">
        <v>16</v>
      </c>
      <c r="C16" s="18" t="s">
        <v>23</v>
      </c>
      <c r="D16" s="18"/>
      <c r="E16" s="18" t="s">
        <v>18</v>
      </c>
      <c r="F16" s="32">
        <f t="shared" si="2"/>
        <v>291469.38500000001</v>
      </c>
      <c r="G16" s="47">
        <v>131341.21400000001</v>
      </c>
      <c r="H16" s="47">
        <v>190909.23800000001</v>
      </c>
      <c r="I16" s="47">
        <v>278797.80200000003</v>
      </c>
      <c r="J16" s="47">
        <v>335699.15600000002</v>
      </c>
      <c r="K16" s="47">
        <v>243148.008</v>
      </c>
      <c r="L16" s="47">
        <v>339790.76199999999</v>
      </c>
    </row>
    <row r="17" spans="1:12" x14ac:dyDescent="0.25">
      <c r="A17" s="19" t="s">
        <v>15</v>
      </c>
      <c r="B17" s="19" t="s">
        <v>16</v>
      </c>
      <c r="C17" s="18" t="s">
        <v>27</v>
      </c>
      <c r="D17" s="18"/>
      <c r="E17" s="18" t="s">
        <v>18</v>
      </c>
      <c r="F17" s="32">
        <f t="shared" si="2"/>
        <v>193641.12050000002</v>
      </c>
      <c r="G17" s="47">
        <v>48612.362000000001</v>
      </c>
      <c r="H17" s="47">
        <v>126916.77</v>
      </c>
      <c r="I17" s="47">
        <v>127746.56600000001</v>
      </c>
      <c r="J17" s="47">
        <v>119331.436</v>
      </c>
      <c r="K17" s="47">
        <v>138610.53</v>
      </c>
      <c r="L17" s="47">
        <v>248671.71100000001</v>
      </c>
    </row>
    <row r="18" spans="1:12" x14ac:dyDescent="0.25">
      <c r="A18" s="19" t="s">
        <v>15</v>
      </c>
      <c r="B18" s="19" t="s">
        <v>16</v>
      </c>
      <c r="C18" s="18" t="s">
        <v>53</v>
      </c>
      <c r="D18" s="18"/>
      <c r="E18" s="18" t="s">
        <v>18</v>
      </c>
      <c r="F18" s="32">
        <f t="shared" si="2"/>
        <v>178190.36300000001</v>
      </c>
      <c r="G18" s="47">
        <v>82971.023000000001</v>
      </c>
      <c r="H18" s="47">
        <v>113961.636</v>
      </c>
      <c r="I18" s="47">
        <v>165936.95000000001</v>
      </c>
      <c r="J18" s="47">
        <v>157388.56</v>
      </c>
      <c r="K18" s="47">
        <v>124318.421</v>
      </c>
      <c r="L18" s="47">
        <v>232062.30499999999</v>
      </c>
    </row>
    <row r="19" spans="1:12" x14ac:dyDescent="0.25">
      <c r="A19" s="19" t="s">
        <v>15</v>
      </c>
      <c r="B19" s="19" t="s">
        <v>16</v>
      </c>
      <c r="C19" s="18" t="s">
        <v>39</v>
      </c>
      <c r="D19" s="18"/>
      <c r="E19" s="18" t="s">
        <v>18</v>
      </c>
      <c r="F19" s="32">
        <f t="shared" si="2"/>
        <v>121139.41699999999</v>
      </c>
      <c r="G19" s="47">
        <v>21842.993999999999</v>
      </c>
      <c r="H19" s="47">
        <v>53000.182000000001</v>
      </c>
      <c r="I19" s="47">
        <v>48099.241999999998</v>
      </c>
      <c r="J19" s="47">
        <v>82726.112999999998</v>
      </c>
      <c r="K19" s="47">
        <v>131871.67999999999</v>
      </c>
      <c r="L19" s="47">
        <v>110407.15399999999</v>
      </c>
    </row>
    <row r="20" spans="1:12" x14ac:dyDescent="0.25">
      <c r="A20" s="19" t="s">
        <v>15</v>
      </c>
      <c r="B20" s="19" t="s">
        <v>16</v>
      </c>
      <c r="C20" s="18" t="s">
        <v>89</v>
      </c>
      <c r="D20" s="18"/>
      <c r="E20" s="18" t="s">
        <v>18</v>
      </c>
      <c r="F20" s="32">
        <f t="shared" si="2"/>
        <v>117059.43150000001</v>
      </c>
      <c r="G20" s="47">
        <v>40984.906000000003</v>
      </c>
      <c r="H20" s="47">
        <v>62776.91</v>
      </c>
      <c r="I20" s="47">
        <v>99190.764999999999</v>
      </c>
      <c r="J20" s="47">
        <v>105459.071</v>
      </c>
      <c r="K20" s="47">
        <v>101138.792</v>
      </c>
      <c r="L20" s="47">
        <v>132980.071</v>
      </c>
    </row>
    <row r="21" spans="1:12" x14ac:dyDescent="0.25">
      <c r="A21" s="19" t="s">
        <v>15</v>
      </c>
      <c r="B21" s="19" t="s">
        <v>16</v>
      </c>
      <c r="C21" s="18" t="s">
        <v>44</v>
      </c>
      <c r="D21" s="18"/>
      <c r="E21" s="18" t="s">
        <v>18</v>
      </c>
      <c r="F21" s="32">
        <f t="shared" si="2"/>
        <v>106394.337</v>
      </c>
      <c r="G21" s="47">
        <v>64747.239000000001</v>
      </c>
      <c r="H21" s="47">
        <v>90989.763999999996</v>
      </c>
      <c r="I21" s="47">
        <v>76128.892000000007</v>
      </c>
      <c r="J21" s="47">
        <v>80387.259999999995</v>
      </c>
      <c r="K21" s="47">
        <v>69787.453999999998</v>
      </c>
      <c r="L21" s="47">
        <v>143001.22</v>
      </c>
    </row>
    <row r="22" spans="1:12" x14ac:dyDescent="0.25">
      <c r="A22" s="19" t="s">
        <v>15</v>
      </c>
      <c r="B22" s="19" t="s">
        <v>16</v>
      </c>
      <c r="C22" s="18" t="s">
        <v>31</v>
      </c>
      <c r="D22" s="18"/>
      <c r="E22" s="18" t="s">
        <v>18</v>
      </c>
      <c r="F22" s="32">
        <f t="shared" si="2"/>
        <v>102009.6765</v>
      </c>
      <c r="G22" s="47">
        <v>43891.724000000002</v>
      </c>
      <c r="H22" s="47">
        <v>61560.964999999997</v>
      </c>
      <c r="I22" s="47">
        <v>74371.334000000003</v>
      </c>
      <c r="J22" s="47">
        <v>81403.357000000004</v>
      </c>
      <c r="K22" s="47">
        <v>100405.018</v>
      </c>
      <c r="L22" s="47">
        <v>103614.33500000001</v>
      </c>
    </row>
    <row r="23" spans="1:12" x14ac:dyDescent="0.25">
      <c r="A23" s="19" t="s">
        <v>15</v>
      </c>
      <c r="B23" s="19" t="s">
        <v>16</v>
      </c>
      <c r="C23" s="18" t="s">
        <v>19</v>
      </c>
      <c r="D23" s="18"/>
      <c r="E23" s="18" t="s">
        <v>18</v>
      </c>
      <c r="F23" s="32">
        <f t="shared" si="2"/>
        <v>99474.185499999992</v>
      </c>
      <c r="G23" s="47">
        <v>46896.050999999999</v>
      </c>
      <c r="H23" s="47">
        <v>63157.214</v>
      </c>
      <c r="I23" s="47">
        <v>99309.005000000005</v>
      </c>
      <c r="J23" s="47">
        <v>131376.046</v>
      </c>
      <c r="K23" s="47">
        <v>91609.936000000002</v>
      </c>
      <c r="L23" s="47">
        <v>107338.435</v>
      </c>
    </row>
    <row r="24" spans="1:12" x14ac:dyDescent="0.25">
      <c r="A24" s="19" t="s">
        <v>15</v>
      </c>
      <c r="B24" s="19" t="s">
        <v>16</v>
      </c>
      <c r="C24" s="18" t="s">
        <v>40</v>
      </c>
      <c r="D24" s="18"/>
      <c r="E24" s="18" t="s">
        <v>18</v>
      </c>
      <c r="F24" s="32">
        <f t="shared" si="2"/>
        <v>92712.989499999996</v>
      </c>
      <c r="G24" s="47">
        <v>39516.127</v>
      </c>
      <c r="H24" s="47">
        <v>41648.697999999997</v>
      </c>
      <c r="I24" s="47">
        <v>97467.675000000003</v>
      </c>
      <c r="J24" s="47">
        <v>166206.98199999999</v>
      </c>
      <c r="K24" s="47">
        <v>63292.103000000003</v>
      </c>
      <c r="L24" s="47">
        <v>122133.876</v>
      </c>
    </row>
    <row r="25" spans="1:12" x14ac:dyDescent="0.25">
      <c r="A25" s="19" t="s">
        <v>15</v>
      </c>
      <c r="B25" s="19" t="s">
        <v>16</v>
      </c>
      <c r="C25" s="18" t="s">
        <v>76</v>
      </c>
      <c r="D25" s="18"/>
      <c r="E25" s="18" t="s">
        <v>18</v>
      </c>
      <c r="F25" s="32">
        <f t="shared" si="2"/>
        <v>86818.12950000001</v>
      </c>
      <c r="G25" s="47">
        <v>18477.976999999999</v>
      </c>
      <c r="H25" s="47">
        <v>13953.912</v>
      </c>
      <c r="I25" s="47">
        <v>88820.005999999994</v>
      </c>
      <c r="J25" s="47">
        <v>75413.945000000007</v>
      </c>
      <c r="K25" s="47">
        <v>57325.334000000003</v>
      </c>
      <c r="L25" s="47">
        <v>116310.925</v>
      </c>
    </row>
    <row r="26" spans="1:12" x14ac:dyDescent="0.25">
      <c r="A26" s="19" t="s">
        <v>15</v>
      </c>
      <c r="B26" s="19" t="s">
        <v>16</v>
      </c>
      <c r="C26" s="18" t="s">
        <v>24</v>
      </c>
      <c r="D26" s="18"/>
      <c r="E26" s="18" t="s">
        <v>18</v>
      </c>
      <c r="F26" s="32">
        <f t="shared" si="2"/>
        <v>84616.301500000001</v>
      </c>
      <c r="G26" s="47">
        <v>23340.196</v>
      </c>
      <c r="H26" s="47">
        <v>36457.025999999998</v>
      </c>
      <c r="I26" s="47">
        <v>40802.642</v>
      </c>
      <c r="J26" s="47">
        <v>67286.024999999994</v>
      </c>
      <c r="K26" s="47">
        <v>75891.585999999996</v>
      </c>
      <c r="L26" s="47">
        <v>93341.017000000007</v>
      </c>
    </row>
    <row r="27" spans="1:12" x14ac:dyDescent="0.25">
      <c r="A27" s="19" t="s">
        <v>15</v>
      </c>
      <c r="B27" s="19" t="s">
        <v>16</v>
      </c>
      <c r="C27" s="18" t="s">
        <v>34</v>
      </c>
      <c r="D27" s="18"/>
      <c r="E27" s="18" t="s">
        <v>18</v>
      </c>
      <c r="F27" s="32">
        <f t="shared" si="2"/>
        <v>84301.086500000005</v>
      </c>
      <c r="G27" s="47">
        <v>30424.565999999999</v>
      </c>
      <c r="H27" s="47">
        <v>43111.642999999996</v>
      </c>
      <c r="I27" s="47">
        <v>43593.046999999999</v>
      </c>
      <c r="J27" s="47">
        <v>65593.012000000002</v>
      </c>
      <c r="K27" s="47">
        <v>79506.433000000005</v>
      </c>
      <c r="L27" s="47">
        <v>89095.74</v>
      </c>
    </row>
    <row r="28" spans="1:12" x14ac:dyDescent="0.25">
      <c r="A28" s="19" t="s">
        <v>15</v>
      </c>
      <c r="B28" s="19" t="s">
        <v>16</v>
      </c>
      <c r="C28" s="18" t="s">
        <v>72</v>
      </c>
      <c r="D28" s="18"/>
      <c r="E28" s="18" t="s">
        <v>18</v>
      </c>
      <c r="F28" s="32">
        <f t="shared" si="2"/>
        <v>77895.991500000004</v>
      </c>
      <c r="G28" s="47">
        <v>117662.499</v>
      </c>
      <c r="H28" s="47">
        <v>95938.438999999998</v>
      </c>
      <c r="I28" s="47">
        <v>146512.45600000001</v>
      </c>
      <c r="J28" s="47">
        <v>198831.679</v>
      </c>
      <c r="K28" s="47">
        <v>97906.872000000003</v>
      </c>
      <c r="L28" s="47">
        <v>57885.110999999997</v>
      </c>
    </row>
    <row r="29" spans="1:12" x14ac:dyDescent="0.25">
      <c r="A29" s="19" t="s">
        <v>15</v>
      </c>
      <c r="B29" s="19" t="s">
        <v>16</v>
      </c>
      <c r="C29" s="18" t="s">
        <v>33</v>
      </c>
      <c r="D29" s="18"/>
      <c r="E29" s="18" t="s">
        <v>18</v>
      </c>
      <c r="F29" s="32">
        <f t="shared" si="2"/>
        <v>68591.577999999994</v>
      </c>
      <c r="G29" s="47">
        <v>46100.203999999998</v>
      </c>
      <c r="H29" s="47">
        <v>41886.921999999999</v>
      </c>
      <c r="I29" s="47">
        <v>63591.836000000003</v>
      </c>
      <c r="J29" s="47">
        <v>62225.343000000001</v>
      </c>
      <c r="K29" s="47">
        <v>58271.419000000002</v>
      </c>
      <c r="L29" s="47">
        <v>78911.736999999994</v>
      </c>
    </row>
    <row r="30" spans="1:12" x14ac:dyDescent="0.25">
      <c r="A30" s="19" t="s">
        <v>15</v>
      </c>
      <c r="B30" s="19" t="s">
        <v>16</v>
      </c>
      <c r="C30" s="18" t="s">
        <v>181</v>
      </c>
      <c r="D30" s="18"/>
      <c r="E30" s="18" t="s">
        <v>18</v>
      </c>
      <c r="F30" s="32">
        <f t="shared" si="2"/>
        <v>62957.288500000002</v>
      </c>
      <c r="G30" s="47">
        <v>33892.790999999997</v>
      </c>
      <c r="H30" s="47">
        <v>39698.307000000001</v>
      </c>
      <c r="I30" s="47">
        <v>65166.771999999997</v>
      </c>
      <c r="J30" s="47">
        <v>118671.07399999999</v>
      </c>
      <c r="K30" s="47">
        <v>66430.114000000001</v>
      </c>
      <c r="L30" s="47">
        <v>59484.463000000003</v>
      </c>
    </row>
    <row r="31" spans="1:12" x14ac:dyDescent="0.25">
      <c r="A31" s="19" t="s">
        <v>15</v>
      </c>
      <c r="B31" s="19" t="s">
        <v>16</v>
      </c>
      <c r="C31" s="18" t="s">
        <v>28</v>
      </c>
      <c r="D31" s="18"/>
      <c r="E31" s="18" t="s">
        <v>18</v>
      </c>
      <c r="F31" s="32">
        <f t="shared" si="2"/>
        <v>62906.510999999999</v>
      </c>
      <c r="G31" s="47">
        <v>37396.260999999999</v>
      </c>
      <c r="H31" s="47">
        <v>42761.578999999998</v>
      </c>
      <c r="I31" s="47">
        <v>64576.851999999999</v>
      </c>
      <c r="J31" s="47">
        <v>67830.785000000003</v>
      </c>
      <c r="K31" s="47">
        <v>65193.684999999998</v>
      </c>
      <c r="L31" s="47">
        <v>60619.337</v>
      </c>
    </row>
    <row r="32" spans="1:12" x14ac:dyDescent="0.25">
      <c r="A32" s="19" t="s">
        <v>15</v>
      </c>
      <c r="B32" s="19" t="s">
        <v>16</v>
      </c>
      <c r="C32" s="18" t="s">
        <v>38</v>
      </c>
      <c r="D32" s="18"/>
      <c r="E32" s="18" t="s">
        <v>18</v>
      </c>
      <c r="F32" s="32">
        <f t="shared" si="2"/>
        <v>61670.450500000006</v>
      </c>
      <c r="G32" s="47">
        <v>8541.9840000000004</v>
      </c>
      <c r="H32" s="47">
        <v>7964.9340000000002</v>
      </c>
      <c r="I32" s="47">
        <v>49910.533000000003</v>
      </c>
      <c r="J32" s="47">
        <v>95097.983999999997</v>
      </c>
      <c r="K32" s="47">
        <v>83763.058000000005</v>
      </c>
      <c r="L32" s="47">
        <v>39577.843000000001</v>
      </c>
    </row>
    <row r="33" spans="1:12" x14ac:dyDescent="0.25">
      <c r="A33" s="19" t="s">
        <v>15</v>
      </c>
      <c r="B33" s="19" t="s">
        <v>16</v>
      </c>
      <c r="C33" s="18" t="s">
        <v>58</v>
      </c>
      <c r="D33" s="18"/>
      <c r="E33" s="18" t="s">
        <v>18</v>
      </c>
      <c r="F33" s="32">
        <f t="shared" si="2"/>
        <v>57283.694499999998</v>
      </c>
      <c r="G33" s="47">
        <v>37981.201000000001</v>
      </c>
      <c r="H33" s="47">
        <v>53316.864000000001</v>
      </c>
      <c r="I33" s="47">
        <v>48986.516000000003</v>
      </c>
      <c r="J33" s="47">
        <v>72290.379000000001</v>
      </c>
      <c r="K33" s="47">
        <v>65309.764000000003</v>
      </c>
      <c r="L33" s="47">
        <v>49257.625</v>
      </c>
    </row>
    <row r="34" spans="1:12" x14ac:dyDescent="0.25">
      <c r="A34" s="19" t="s">
        <v>15</v>
      </c>
      <c r="B34" s="19" t="s">
        <v>16</v>
      </c>
      <c r="C34" s="18" t="s">
        <v>29</v>
      </c>
      <c r="D34" s="18"/>
      <c r="E34" s="18" t="s">
        <v>18</v>
      </c>
      <c r="F34" s="32">
        <f t="shared" si="2"/>
        <v>56354.822499999995</v>
      </c>
      <c r="G34" s="47">
        <v>27524.824000000001</v>
      </c>
      <c r="H34" s="47">
        <v>41110.148999999998</v>
      </c>
      <c r="I34" s="47">
        <v>42211.898000000001</v>
      </c>
      <c r="J34" s="47">
        <v>169291.06400000001</v>
      </c>
      <c r="K34" s="47">
        <v>76733.178</v>
      </c>
      <c r="L34" s="47">
        <v>35976.466999999997</v>
      </c>
    </row>
    <row r="35" spans="1:12" x14ac:dyDescent="0.25">
      <c r="A35" s="19" t="s">
        <v>15</v>
      </c>
      <c r="B35" s="19" t="s">
        <v>16</v>
      </c>
      <c r="C35" s="18" t="s">
        <v>46</v>
      </c>
      <c r="D35" s="18"/>
      <c r="E35" s="18" t="s">
        <v>18</v>
      </c>
      <c r="F35" s="32">
        <f t="shared" si="2"/>
        <v>53748.563500000004</v>
      </c>
      <c r="G35" s="47">
        <v>13919.495999999999</v>
      </c>
      <c r="H35" s="47">
        <v>45131.578000000001</v>
      </c>
      <c r="I35" s="47">
        <v>50010.192999999999</v>
      </c>
      <c r="J35" s="47">
        <v>91532.233999999997</v>
      </c>
      <c r="K35" s="47">
        <v>44402.006999999998</v>
      </c>
      <c r="L35" s="47">
        <v>63095.12</v>
      </c>
    </row>
    <row r="36" spans="1:12" x14ac:dyDescent="0.25">
      <c r="A36" s="19" t="s">
        <v>15</v>
      </c>
      <c r="B36" s="19" t="s">
        <v>16</v>
      </c>
      <c r="C36" s="18" t="s">
        <v>25</v>
      </c>
      <c r="D36" s="18"/>
      <c r="E36" s="18" t="s">
        <v>18</v>
      </c>
      <c r="F36" s="32">
        <f t="shared" si="2"/>
        <v>46030.008499999996</v>
      </c>
      <c r="G36" s="47">
        <v>62036.069000000003</v>
      </c>
      <c r="H36" s="47">
        <v>57250.741000000002</v>
      </c>
      <c r="I36" s="47">
        <v>54121.781999999999</v>
      </c>
      <c r="J36" s="47">
        <v>62224.154999999999</v>
      </c>
      <c r="K36" s="47">
        <v>37892.614000000001</v>
      </c>
      <c r="L36" s="47">
        <v>54167.402999999998</v>
      </c>
    </row>
    <row r="37" spans="1:12" x14ac:dyDescent="0.25">
      <c r="A37" s="19" t="s">
        <v>15</v>
      </c>
      <c r="B37" s="19" t="s">
        <v>16</v>
      </c>
      <c r="C37" s="18" t="s">
        <v>59</v>
      </c>
      <c r="D37" s="18"/>
      <c r="E37" s="18" t="s">
        <v>18</v>
      </c>
      <c r="F37" s="32">
        <f t="shared" si="2"/>
        <v>39174.977500000001</v>
      </c>
      <c r="G37" s="47">
        <v>2499.2130000000002</v>
      </c>
      <c r="H37" s="47">
        <v>2398.88</v>
      </c>
      <c r="I37" s="47">
        <v>6706.5150000000003</v>
      </c>
      <c r="J37" s="47">
        <v>7041.6790000000001</v>
      </c>
      <c r="K37" s="47">
        <v>59316.722000000002</v>
      </c>
      <c r="L37" s="47">
        <v>19033.233</v>
      </c>
    </row>
    <row r="38" spans="1:12" x14ac:dyDescent="0.25">
      <c r="A38" s="19" t="s">
        <v>15</v>
      </c>
      <c r="B38" s="19" t="s">
        <v>16</v>
      </c>
      <c r="C38" s="18" t="s">
        <v>36</v>
      </c>
      <c r="D38" s="18"/>
      <c r="E38" s="18" t="s">
        <v>18</v>
      </c>
      <c r="F38" s="32">
        <f t="shared" si="2"/>
        <v>34504.536999999997</v>
      </c>
      <c r="G38" s="47">
        <v>18747.042000000001</v>
      </c>
      <c r="H38" s="47">
        <v>39210.419000000002</v>
      </c>
      <c r="I38" s="47">
        <v>22690.798999999999</v>
      </c>
      <c r="J38" s="47">
        <v>20137.268</v>
      </c>
      <c r="K38" s="47">
        <v>28286.508000000002</v>
      </c>
      <c r="L38" s="47">
        <v>40722.565999999999</v>
      </c>
    </row>
    <row r="39" spans="1:12" x14ac:dyDescent="0.25">
      <c r="A39" s="19" t="s">
        <v>15</v>
      </c>
      <c r="B39" s="19" t="s">
        <v>16</v>
      </c>
      <c r="C39" s="18" t="s">
        <v>96</v>
      </c>
      <c r="D39" s="18"/>
      <c r="E39" s="18" t="s">
        <v>18</v>
      </c>
      <c r="F39" s="32">
        <f t="shared" ref="F39:F70" si="3">SUM(K39:L39)/2</f>
        <v>26478.202499999999</v>
      </c>
      <c r="G39" s="47">
        <v>12826.257</v>
      </c>
      <c r="H39" s="47">
        <v>5740.3890000000001</v>
      </c>
      <c r="I39" s="47">
        <v>19002.346000000001</v>
      </c>
      <c r="J39" s="47">
        <v>22156.182000000001</v>
      </c>
      <c r="K39" s="47">
        <v>16580.014999999999</v>
      </c>
      <c r="L39" s="47">
        <v>36376.39</v>
      </c>
    </row>
    <row r="40" spans="1:12" x14ac:dyDescent="0.25">
      <c r="A40" s="19" t="s">
        <v>15</v>
      </c>
      <c r="B40" s="19" t="s">
        <v>16</v>
      </c>
      <c r="C40" s="18" t="s">
        <v>67</v>
      </c>
      <c r="D40" s="18"/>
      <c r="E40" s="18" t="s">
        <v>18</v>
      </c>
      <c r="F40" s="32">
        <f t="shared" si="3"/>
        <v>25674.440000000002</v>
      </c>
      <c r="G40" s="47">
        <v>10703.043</v>
      </c>
      <c r="H40" s="47">
        <v>19857.457999999999</v>
      </c>
      <c r="I40" s="47">
        <v>30133.536</v>
      </c>
      <c r="J40" s="47">
        <v>27005.058000000001</v>
      </c>
      <c r="K40" s="47">
        <v>20352.579000000002</v>
      </c>
      <c r="L40" s="47">
        <v>30996.300999999999</v>
      </c>
    </row>
    <row r="41" spans="1:12" x14ac:dyDescent="0.25">
      <c r="A41" s="19" t="s">
        <v>15</v>
      </c>
      <c r="B41" s="19" t="s">
        <v>16</v>
      </c>
      <c r="C41" s="18" t="s">
        <v>61</v>
      </c>
      <c r="D41" s="18"/>
      <c r="E41" s="18" t="s">
        <v>18</v>
      </c>
      <c r="F41" s="32">
        <f t="shared" si="3"/>
        <v>25656.415500000003</v>
      </c>
      <c r="G41" s="47">
        <v>22905.705999999998</v>
      </c>
      <c r="H41" s="47">
        <v>7370.2470000000003</v>
      </c>
      <c r="I41" s="47">
        <v>11188.924999999999</v>
      </c>
      <c r="J41" s="47">
        <v>25319.600999999999</v>
      </c>
      <c r="K41" s="47">
        <v>22451.038</v>
      </c>
      <c r="L41" s="47">
        <v>28861.793000000001</v>
      </c>
    </row>
    <row r="42" spans="1:12" x14ac:dyDescent="0.25">
      <c r="A42" s="19" t="s">
        <v>15</v>
      </c>
      <c r="B42" s="19" t="s">
        <v>16</v>
      </c>
      <c r="C42" s="18" t="s">
        <v>45</v>
      </c>
      <c r="D42" s="18"/>
      <c r="E42" s="18" t="s">
        <v>18</v>
      </c>
      <c r="F42" s="32">
        <f t="shared" si="3"/>
        <v>24534.2775</v>
      </c>
      <c r="G42" s="47">
        <v>35766.26</v>
      </c>
      <c r="H42" s="47">
        <v>22611.665000000001</v>
      </c>
      <c r="I42" s="47">
        <v>15154.316000000001</v>
      </c>
      <c r="J42" s="47">
        <v>24746.468000000001</v>
      </c>
      <c r="K42" s="47">
        <v>17075.501</v>
      </c>
      <c r="L42" s="47">
        <v>31993.054</v>
      </c>
    </row>
    <row r="43" spans="1:12" x14ac:dyDescent="0.25">
      <c r="A43" s="19" t="s">
        <v>15</v>
      </c>
      <c r="B43" s="19" t="s">
        <v>16</v>
      </c>
      <c r="C43" s="18" t="s">
        <v>43</v>
      </c>
      <c r="D43" s="18"/>
      <c r="E43" s="18" t="s">
        <v>18</v>
      </c>
      <c r="F43" s="32">
        <f t="shared" si="3"/>
        <v>21040.883000000002</v>
      </c>
      <c r="G43" s="47">
        <v>15730.135</v>
      </c>
      <c r="H43" s="47">
        <v>18421.978999999999</v>
      </c>
      <c r="I43" s="47">
        <v>7750.741</v>
      </c>
      <c r="J43" s="47">
        <v>13688.200999999999</v>
      </c>
      <c r="K43" s="47">
        <v>17282.964</v>
      </c>
      <c r="L43" s="47">
        <v>24798.802</v>
      </c>
    </row>
    <row r="44" spans="1:12" x14ac:dyDescent="0.25">
      <c r="A44" s="19" t="s">
        <v>15</v>
      </c>
      <c r="B44" s="19" t="s">
        <v>16</v>
      </c>
      <c r="C44" s="18" t="s">
        <v>51</v>
      </c>
      <c r="D44" s="18"/>
      <c r="E44" s="18" t="s">
        <v>18</v>
      </c>
      <c r="F44" s="32">
        <f t="shared" si="3"/>
        <v>18019.202000000001</v>
      </c>
      <c r="G44" s="47">
        <v>1792.309</v>
      </c>
      <c r="H44" s="47">
        <v>3600.962</v>
      </c>
      <c r="I44" s="47">
        <v>4852.2969999999996</v>
      </c>
      <c r="J44" s="47">
        <v>5674.0569999999998</v>
      </c>
      <c r="K44" s="47">
        <v>27552.221000000001</v>
      </c>
      <c r="L44" s="47">
        <v>8486.1830000000009</v>
      </c>
    </row>
    <row r="45" spans="1:12" x14ac:dyDescent="0.25">
      <c r="A45" s="19" t="s">
        <v>15</v>
      </c>
      <c r="B45" s="19" t="s">
        <v>16</v>
      </c>
      <c r="C45" s="18" t="s">
        <v>32</v>
      </c>
      <c r="D45" s="18"/>
      <c r="E45" s="18" t="s">
        <v>18</v>
      </c>
      <c r="F45" s="32">
        <f t="shared" si="3"/>
        <v>14370.5345</v>
      </c>
      <c r="G45" s="47">
        <v>46268.93</v>
      </c>
      <c r="H45" s="47">
        <v>11793.752</v>
      </c>
      <c r="I45" s="47">
        <v>40675.904000000002</v>
      </c>
      <c r="J45" s="47">
        <v>83230.653999999995</v>
      </c>
      <c r="K45" s="47">
        <v>25221.66</v>
      </c>
      <c r="L45" s="47">
        <v>3519.4090000000001</v>
      </c>
    </row>
    <row r="46" spans="1:12" x14ac:dyDescent="0.25">
      <c r="A46" s="19" t="s">
        <v>15</v>
      </c>
      <c r="B46" s="19" t="s">
        <v>16</v>
      </c>
      <c r="C46" s="18" t="s">
        <v>167</v>
      </c>
      <c r="D46" s="18"/>
      <c r="E46" s="18" t="s">
        <v>18</v>
      </c>
      <c r="F46" s="32">
        <f t="shared" si="3"/>
        <v>14079.746999999999</v>
      </c>
      <c r="G46" s="47">
        <v>11998.852000000001</v>
      </c>
      <c r="H46" s="47">
        <v>12818.962</v>
      </c>
      <c r="I46" s="47">
        <v>22684.941999999999</v>
      </c>
      <c r="J46" s="47">
        <v>14250.51</v>
      </c>
      <c r="K46" s="47">
        <v>11389.886</v>
      </c>
      <c r="L46" s="47">
        <v>16769.608</v>
      </c>
    </row>
    <row r="47" spans="1:12" x14ac:dyDescent="0.25">
      <c r="A47" s="19" t="s">
        <v>15</v>
      </c>
      <c r="B47" s="19" t="s">
        <v>16</v>
      </c>
      <c r="C47" s="18" t="s">
        <v>178</v>
      </c>
      <c r="D47" s="18"/>
      <c r="E47" s="18" t="s">
        <v>18</v>
      </c>
      <c r="F47" s="32">
        <f t="shared" si="3"/>
        <v>12686.647000000001</v>
      </c>
      <c r="G47" s="47" t="s">
        <v>64</v>
      </c>
      <c r="H47" s="47">
        <v>13.331</v>
      </c>
      <c r="I47" s="47">
        <v>1.548</v>
      </c>
      <c r="J47" s="47" t="s">
        <v>64</v>
      </c>
      <c r="K47" s="47" t="s">
        <v>64</v>
      </c>
      <c r="L47" s="47">
        <v>25373.294000000002</v>
      </c>
    </row>
    <row r="48" spans="1:12" x14ac:dyDescent="0.25">
      <c r="A48" s="19" t="s">
        <v>15</v>
      </c>
      <c r="B48" s="19" t="s">
        <v>16</v>
      </c>
      <c r="C48" s="18" t="s">
        <v>69</v>
      </c>
      <c r="D48" s="18"/>
      <c r="E48" s="18" t="s">
        <v>18</v>
      </c>
      <c r="F48" s="32">
        <f t="shared" si="3"/>
        <v>10348.753499999999</v>
      </c>
      <c r="G48" s="47">
        <v>588.21500000000003</v>
      </c>
      <c r="H48" s="47">
        <v>978.50099999999998</v>
      </c>
      <c r="I48" s="47">
        <v>1281.5129999999999</v>
      </c>
      <c r="J48" s="47">
        <v>3627.413</v>
      </c>
      <c r="K48" s="47">
        <v>11635.964</v>
      </c>
      <c r="L48" s="47">
        <v>9061.5429999999997</v>
      </c>
    </row>
    <row r="49" spans="1:12" x14ac:dyDescent="0.25">
      <c r="A49" s="19" t="s">
        <v>15</v>
      </c>
      <c r="B49" s="19" t="s">
        <v>16</v>
      </c>
      <c r="C49" s="18" t="s">
        <v>78</v>
      </c>
      <c r="D49" s="18"/>
      <c r="E49" s="18" t="s">
        <v>18</v>
      </c>
      <c r="F49" s="32">
        <f t="shared" si="3"/>
        <v>8403.9794999999995</v>
      </c>
      <c r="G49" s="47">
        <v>1225.9159999999999</v>
      </c>
      <c r="H49" s="47">
        <v>9088.0529999999999</v>
      </c>
      <c r="I49" s="47">
        <v>12055.484</v>
      </c>
      <c r="J49" s="47">
        <v>6494.8530000000001</v>
      </c>
      <c r="K49" s="47">
        <v>7142.085</v>
      </c>
      <c r="L49" s="47">
        <v>9665.8739999999998</v>
      </c>
    </row>
    <row r="50" spans="1:12" x14ac:dyDescent="0.25">
      <c r="A50" s="19" t="s">
        <v>15</v>
      </c>
      <c r="B50" s="19" t="s">
        <v>16</v>
      </c>
      <c r="C50" s="18" t="s">
        <v>41</v>
      </c>
      <c r="D50" s="18"/>
      <c r="E50" s="18" t="s">
        <v>18</v>
      </c>
      <c r="F50" s="32">
        <f t="shared" si="3"/>
        <v>8278.414499999999</v>
      </c>
      <c r="G50" s="47">
        <v>16342.365</v>
      </c>
      <c r="H50" s="47">
        <v>4714.5959999999995</v>
      </c>
      <c r="I50" s="47">
        <v>5768.4369999999999</v>
      </c>
      <c r="J50" s="47">
        <v>2227.3939999999998</v>
      </c>
      <c r="K50" s="47">
        <v>1974.6</v>
      </c>
      <c r="L50" s="47">
        <v>14582.228999999999</v>
      </c>
    </row>
    <row r="51" spans="1:12" x14ac:dyDescent="0.25">
      <c r="A51" s="19" t="s">
        <v>15</v>
      </c>
      <c r="B51" s="19" t="s">
        <v>16</v>
      </c>
      <c r="C51" s="18" t="s">
        <v>73</v>
      </c>
      <c r="D51" s="18"/>
      <c r="E51" s="18" t="s">
        <v>18</v>
      </c>
      <c r="F51" s="32">
        <f t="shared" si="3"/>
        <v>7499.3215</v>
      </c>
      <c r="G51" s="47">
        <v>4289.7629999999999</v>
      </c>
      <c r="H51" s="47">
        <v>2844.3359999999998</v>
      </c>
      <c r="I51" s="47">
        <v>6456.8720000000003</v>
      </c>
      <c r="J51" s="47">
        <v>2253.6060000000002</v>
      </c>
      <c r="K51" s="47">
        <v>7787.4340000000002</v>
      </c>
      <c r="L51" s="47">
        <v>7211.2089999999998</v>
      </c>
    </row>
    <row r="52" spans="1:12" x14ac:dyDescent="0.25">
      <c r="A52" s="19" t="s">
        <v>15</v>
      </c>
      <c r="B52" s="19" t="s">
        <v>16</v>
      </c>
      <c r="C52" s="18" t="s">
        <v>91</v>
      </c>
      <c r="D52" s="18"/>
      <c r="E52" s="18" t="s">
        <v>18</v>
      </c>
      <c r="F52" s="32">
        <f t="shared" si="3"/>
        <v>6868.915</v>
      </c>
      <c r="G52" s="47">
        <v>4372.0330000000004</v>
      </c>
      <c r="H52" s="47">
        <v>2540.73</v>
      </c>
      <c r="I52" s="47">
        <v>2901.0410000000002</v>
      </c>
      <c r="J52" s="47">
        <v>4042.797</v>
      </c>
      <c r="K52" s="47">
        <v>1348.8910000000001</v>
      </c>
      <c r="L52" s="47">
        <v>12388.939</v>
      </c>
    </row>
    <row r="53" spans="1:12" x14ac:dyDescent="0.25">
      <c r="A53" s="19" t="s">
        <v>15</v>
      </c>
      <c r="B53" s="19" t="s">
        <v>16</v>
      </c>
      <c r="C53" s="18" t="s">
        <v>49</v>
      </c>
      <c r="D53" s="18"/>
      <c r="E53" s="18" t="s">
        <v>18</v>
      </c>
      <c r="F53" s="32">
        <f t="shared" si="3"/>
        <v>6441.5045</v>
      </c>
      <c r="G53" s="47">
        <v>1192.8230000000001</v>
      </c>
      <c r="H53" s="47">
        <v>8732.1299999999992</v>
      </c>
      <c r="I53" s="47">
        <v>340.64</v>
      </c>
      <c r="J53" s="47">
        <v>217.27</v>
      </c>
      <c r="K53" s="47">
        <v>2122.2249999999999</v>
      </c>
      <c r="L53" s="47">
        <v>10760.784</v>
      </c>
    </row>
    <row r="54" spans="1:12" x14ac:dyDescent="0.25">
      <c r="A54" s="19" t="s">
        <v>15</v>
      </c>
      <c r="B54" s="19" t="s">
        <v>16</v>
      </c>
      <c r="C54" s="18" t="s">
        <v>52</v>
      </c>
      <c r="D54" s="18"/>
      <c r="E54" s="18" t="s">
        <v>18</v>
      </c>
      <c r="F54" s="32">
        <f t="shared" si="3"/>
        <v>6410.1469999999999</v>
      </c>
      <c r="G54" s="47">
        <v>3811.7539999999999</v>
      </c>
      <c r="H54" s="47">
        <v>3656.5540000000001</v>
      </c>
      <c r="I54" s="47">
        <v>3348.886</v>
      </c>
      <c r="J54" s="47">
        <v>4463.973</v>
      </c>
      <c r="K54" s="47">
        <v>2384.1489999999999</v>
      </c>
      <c r="L54" s="47">
        <v>10436.145</v>
      </c>
    </row>
    <row r="55" spans="1:12" x14ac:dyDescent="0.25">
      <c r="A55" s="19" t="s">
        <v>15</v>
      </c>
      <c r="B55" s="19" t="s">
        <v>16</v>
      </c>
      <c r="C55" s="18" t="s">
        <v>54</v>
      </c>
      <c r="D55" s="18"/>
      <c r="E55" s="18" t="s">
        <v>18</v>
      </c>
      <c r="F55" s="32">
        <f t="shared" si="3"/>
        <v>6158.3240000000005</v>
      </c>
      <c r="G55" s="47">
        <v>830.31600000000003</v>
      </c>
      <c r="H55" s="47">
        <v>5145.8770000000004</v>
      </c>
      <c r="I55" s="47">
        <v>7350.1689999999999</v>
      </c>
      <c r="J55" s="47">
        <v>7910.3680000000004</v>
      </c>
      <c r="K55" s="47">
        <v>4322.0720000000001</v>
      </c>
      <c r="L55" s="47">
        <v>7994.576</v>
      </c>
    </row>
    <row r="56" spans="1:12" x14ac:dyDescent="0.25">
      <c r="A56" s="19" t="s">
        <v>15</v>
      </c>
      <c r="B56" s="19" t="s">
        <v>16</v>
      </c>
      <c r="C56" s="18" t="s">
        <v>106</v>
      </c>
      <c r="D56" s="18"/>
      <c r="E56" s="18" t="s">
        <v>18</v>
      </c>
      <c r="F56" s="32">
        <f t="shared" si="3"/>
        <v>6094.4984999999997</v>
      </c>
      <c r="G56" s="47">
        <v>102.02800000000001</v>
      </c>
      <c r="H56" s="47">
        <v>849.88099999999997</v>
      </c>
      <c r="I56" s="47">
        <v>901.16800000000001</v>
      </c>
      <c r="J56" s="47">
        <v>422.76900000000001</v>
      </c>
      <c r="K56" s="47">
        <v>6190.652</v>
      </c>
      <c r="L56" s="47">
        <v>5998.3450000000003</v>
      </c>
    </row>
    <row r="57" spans="1:12" x14ac:dyDescent="0.25">
      <c r="A57" s="19" t="s">
        <v>15</v>
      </c>
      <c r="B57" s="19" t="s">
        <v>16</v>
      </c>
      <c r="C57" s="18" t="s">
        <v>47</v>
      </c>
      <c r="D57" s="18"/>
      <c r="E57" s="18" t="s">
        <v>18</v>
      </c>
      <c r="F57" s="32">
        <f t="shared" si="3"/>
        <v>5859.9604999999992</v>
      </c>
      <c r="G57" s="47">
        <v>1182.568</v>
      </c>
      <c r="H57" s="47">
        <v>1485.018</v>
      </c>
      <c r="I57" s="47">
        <v>1133.6880000000001</v>
      </c>
      <c r="J57" s="47">
        <v>660.78599999999994</v>
      </c>
      <c r="K57" s="47">
        <v>552.71900000000005</v>
      </c>
      <c r="L57" s="47">
        <v>11167.201999999999</v>
      </c>
    </row>
    <row r="58" spans="1:12" x14ac:dyDescent="0.25">
      <c r="A58" s="19" t="s">
        <v>15</v>
      </c>
      <c r="B58" s="19" t="s">
        <v>16</v>
      </c>
      <c r="C58" s="18" t="s">
        <v>154</v>
      </c>
      <c r="D58" s="18"/>
      <c r="E58" s="18" t="s">
        <v>18</v>
      </c>
      <c r="F58" s="32">
        <f t="shared" si="3"/>
        <v>4305.37</v>
      </c>
      <c r="G58" s="47">
        <v>210.07</v>
      </c>
      <c r="H58" s="47">
        <v>310.68</v>
      </c>
      <c r="I58" s="47">
        <v>354.608</v>
      </c>
      <c r="J58" s="47">
        <v>280.678</v>
      </c>
      <c r="K58" s="47">
        <v>4249.2460000000001</v>
      </c>
      <c r="L58" s="47">
        <v>4361.4939999999997</v>
      </c>
    </row>
    <row r="59" spans="1:12" x14ac:dyDescent="0.25">
      <c r="A59" s="19" t="s">
        <v>15</v>
      </c>
      <c r="B59" s="19" t="s">
        <v>16</v>
      </c>
      <c r="C59" s="18" t="s">
        <v>117</v>
      </c>
      <c r="D59" s="18"/>
      <c r="E59" s="18" t="s">
        <v>18</v>
      </c>
      <c r="F59" s="32">
        <f t="shared" si="3"/>
        <v>4265.6504999999997</v>
      </c>
      <c r="G59" s="47">
        <v>1528.8109999999999</v>
      </c>
      <c r="H59" s="47">
        <v>2917.3539999999998</v>
      </c>
      <c r="I59" s="47">
        <v>1317.626</v>
      </c>
      <c r="J59" s="47">
        <v>365.803</v>
      </c>
      <c r="K59" s="47">
        <v>3109.194</v>
      </c>
      <c r="L59" s="47">
        <v>5422.107</v>
      </c>
    </row>
    <row r="60" spans="1:12" x14ac:dyDescent="0.25">
      <c r="A60" s="19" t="s">
        <v>15</v>
      </c>
      <c r="B60" s="19" t="s">
        <v>16</v>
      </c>
      <c r="C60" s="18" t="s">
        <v>87</v>
      </c>
      <c r="D60" s="18"/>
      <c r="E60" s="18" t="s">
        <v>18</v>
      </c>
      <c r="F60" s="32">
        <f t="shared" si="3"/>
        <v>4158.067</v>
      </c>
      <c r="G60" s="47">
        <v>5864.9620000000004</v>
      </c>
      <c r="H60" s="47">
        <v>3559.0349999999999</v>
      </c>
      <c r="I60" s="47">
        <v>5699.2150000000001</v>
      </c>
      <c r="J60" s="47">
        <v>1081.5039999999999</v>
      </c>
      <c r="K60" s="47">
        <v>1573.7449999999999</v>
      </c>
      <c r="L60" s="47">
        <v>6742.3890000000001</v>
      </c>
    </row>
    <row r="61" spans="1:12" x14ac:dyDescent="0.25">
      <c r="A61" s="19" t="s">
        <v>15</v>
      </c>
      <c r="B61" s="19" t="s">
        <v>16</v>
      </c>
      <c r="C61" s="18" t="s">
        <v>198</v>
      </c>
      <c r="D61" s="18"/>
      <c r="E61" s="18" t="s">
        <v>18</v>
      </c>
      <c r="F61" s="32">
        <f t="shared" si="3"/>
        <v>3817.538</v>
      </c>
      <c r="G61" s="47">
        <v>2081.83</v>
      </c>
      <c r="H61" s="47">
        <v>2579.5970000000002</v>
      </c>
      <c r="I61" s="47">
        <v>3559.87</v>
      </c>
      <c r="J61" s="47">
        <v>2612.8510000000001</v>
      </c>
      <c r="K61" s="47">
        <v>2615.9340000000002</v>
      </c>
      <c r="L61" s="47">
        <v>5019.1419999999998</v>
      </c>
    </row>
    <row r="62" spans="1:12" x14ac:dyDescent="0.25">
      <c r="A62" s="19" t="s">
        <v>15</v>
      </c>
      <c r="B62" s="19" t="s">
        <v>16</v>
      </c>
      <c r="C62" s="18" t="s">
        <v>79</v>
      </c>
      <c r="D62" s="18"/>
      <c r="E62" s="18" t="s">
        <v>18</v>
      </c>
      <c r="F62" s="32">
        <f t="shared" si="3"/>
        <v>3193.6419999999998</v>
      </c>
      <c r="G62" s="47">
        <v>96.730999999999995</v>
      </c>
      <c r="H62" s="47">
        <v>443.36</v>
      </c>
      <c r="I62" s="47">
        <v>2712.8310000000001</v>
      </c>
      <c r="J62" s="47">
        <v>1561.251</v>
      </c>
      <c r="K62" s="47">
        <v>2930.9670000000001</v>
      </c>
      <c r="L62" s="47">
        <v>3456.317</v>
      </c>
    </row>
    <row r="63" spans="1:12" x14ac:dyDescent="0.25">
      <c r="A63" s="19" t="s">
        <v>15</v>
      </c>
      <c r="B63" s="19" t="s">
        <v>16</v>
      </c>
      <c r="C63" s="18" t="s">
        <v>101</v>
      </c>
      <c r="D63" s="18"/>
      <c r="E63" s="18" t="s">
        <v>18</v>
      </c>
      <c r="F63" s="32">
        <f t="shared" si="3"/>
        <v>2798.91</v>
      </c>
      <c r="G63" s="47">
        <v>3054.2080000000001</v>
      </c>
      <c r="H63" s="47">
        <v>2302.5410000000002</v>
      </c>
      <c r="I63" s="47">
        <v>2204.5970000000002</v>
      </c>
      <c r="J63" s="47">
        <v>2524.4870000000001</v>
      </c>
      <c r="K63" s="47">
        <v>2400.4279999999999</v>
      </c>
      <c r="L63" s="47">
        <v>3197.3919999999998</v>
      </c>
    </row>
    <row r="64" spans="1:12" x14ac:dyDescent="0.25">
      <c r="A64" s="19" t="s">
        <v>15</v>
      </c>
      <c r="B64" s="19" t="s">
        <v>16</v>
      </c>
      <c r="C64" s="18" t="s">
        <v>112</v>
      </c>
      <c r="D64" s="18"/>
      <c r="E64" s="18" t="s">
        <v>18</v>
      </c>
      <c r="F64" s="32">
        <f t="shared" si="3"/>
        <v>2671.6980000000003</v>
      </c>
      <c r="G64" s="47">
        <v>3.1219999999999999</v>
      </c>
      <c r="H64" s="47">
        <v>4453.0749999999998</v>
      </c>
      <c r="I64" s="47">
        <v>3192</v>
      </c>
      <c r="J64" s="47">
        <v>5571.7619999999997</v>
      </c>
      <c r="K64" s="47">
        <v>4008.7220000000002</v>
      </c>
      <c r="L64" s="47">
        <v>1334.674</v>
      </c>
    </row>
    <row r="65" spans="1:12" x14ac:dyDescent="0.25">
      <c r="A65" s="19" t="s">
        <v>15</v>
      </c>
      <c r="B65" s="19" t="s">
        <v>16</v>
      </c>
      <c r="C65" s="18" t="s">
        <v>100</v>
      </c>
      <c r="D65" s="18"/>
      <c r="E65" s="18" t="s">
        <v>18</v>
      </c>
      <c r="F65" s="32">
        <f t="shared" si="3"/>
        <v>2565.0549999999998</v>
      </c>
      <c r="G65" s="47">
        <v>145.70699999999999</v>
      </c>
      <c r="H65" s="47">
        <v>128.82499999999999</v>
      </c>
      <c r="I65" s="47">
        <v>3285.2170000000001</v>
      </c>
      <c r="J65" s="47">
        <v>1070.4559999999999</v>
      </c>
      <c r="K65" s="47">
        <v>1188.251</v>
      </c>
      <c r="L65" s="47">
        <v>3941.8589999999999</v>
      </c>
    </row>
    <row r="66" spans="1:12" x14ac:dyDescent="0.25">
      <c r="A66" s="19" t="s">
        <v>15</v>
      </c>
      <c r="B66" s="19" t="s">
        <v>16</v>
      </c>
      <c r="C66" s="18" t="s">
        <v>97</v>
      </c>
      <c r="D66" s="18"/>
      <c r="E66" s="18" t="s">
        <v>18</v>
      </c>
      <c r="F66" s="32">
        <f t="shared" si="3"/>
        <v>2022.366</v>
      </c>
      <c r="G66" s="47">
        <v>847.89</v>
      </c>
      <c r="H66" s="47">
        <v>1681.412</v>
      </c>
      <c r="I66" s="47">
        <v>2164.6660000000002</v>
      </c>
      <c r="J66" s="47">
        <v>2908.1559999999999</v>
      </c>
      <c r="K66" s="47">
        <v>3081.0360000000001</v>
      </c>
      <c r="L66" s="47">
        <v>963.69600000000003</v>
      </c>
    </row>
    <row r="67" spans="1:12" x14ac:dyDescent="0.25">
      <c r="A67" s="19" t="s">
        <v>15</v>
      </c>
      <c r="B67" s="19" t="s">
        <v>16</v>
      </c>
      <c r="C67" s="18" t="s">
        <v>65</v>
      </c>
      <c r="D67" s="18"/>
      <c r="E67" s="18" t="s">
        <v>18</v>
      </c>
      <c r="F67" s="32">
        <f t="shared" si="3"/>
        <v>1974.0189999999998</v>
      </c>
      <c r="G67" s="47">
        <v>1480.827</v>
      </c>
      <c r="H67" s="47">
        <v>1053.5219999999999</v>
      </c>
      <c r="I67" s="47">
        <v>1813.828</v>
      </c>
      <c r="J67" s="47">
        <v>2453.2860000000001</v>
      </c>
      <c r="K67" s="47">
        <v>2363.3449999999998</v>
      </c>
      <c r="L67" s="47">
        <v>1584.693</v>
      </c>
    </row>
    <row r="68" spans="1:12" x14ac:dyDescent="0.25">
      <c r="A68" s="19" t="s">
        <v>15</v>
      </c>
      <c r="B68" s="19" t="s">
        <v>16</v>
      </c>
      <c r="C68" s="18" t="s">
        <v>134</v>
      </c>
      <c r="D68" s="18"/>
      <c r="E68" s="18" t="s">
        <v>18</v>
      </c>
      <c r="F68" s="32">
        <f t="shared" si="3"/>
        <v>1916.9775</v>
      </c>
      <c r="G68" s="47">
        <v>472.738</v>
      </c>
      <c r="H68" s="47">
        <v>2.2949999999999999</v>
      </c>
      <c r="I68" s="47">
        <v>19.009</v>
      </c>
      <c r="J68" s="47">
        <v>19.062000000000001</v>
      </c>
      <c r="K68" s="47">
        <v>3292.9540000000002</v>
      </c>
      <c r="L68" s="47">
        <v>541.00099999999998</v>
      </c>
    </row>
    <row r="69" spans="1:12" x14ac:dyDescent="0.25">
      <c r="A69" s="19" t="s">
        <v>15</v>
      </c>
      <c r="B69" s="19" t="s">
        <v>16</v>
      </c>
      <c r="C69" s="18" t="s">
        <v>55</v>
      </c>
      <c r="D69" s="18"/>
      <c r="E69" s="18" t="s">
        <v>18</v>
      </c>
      <c r="F69" s="32">
        <f t="shared" si="3"/>
        <v>1874.2964999999999</v>
      </c>
      <c r="G69" s="47">
        <v>18.288</v>
      </c>
      <c r="H69" s="47">
        <v>161.23500000000001</v>
      </c>
      <c r="I69" s="47">
        <v>325.11099999999999</v>
      </c>
      <c r="J69" s="47">
        <v>17393.712</v>
      </c>
      <c r="K69" s="47">
        <v>995.84100000000001</v>
      </c>
      <c r="L69" s="47">
        <v>2752.752</v>
      </c>
    </row>
    <row r="70" spans="1:12" x14ac:dyDescent="0.25">
      <c r="A70" s="19" t="s">
        <v>15</v>
      </c>
      <c r="B70" s="19" t="s">
        <v>16</v>
      </c>
      <c r="C70" s="18" t="s">
        <v>120</v>
      </c>
      <c r="D70" s="18"/>
      <c r="E70" s="18" t="s">
        <v>18</v>
      </c>
      <c r="F70" s="32">
        <f t="shared" si="3"/>
        <v>1745.6435000000001</v>
      </c>
      <c r="G70" s="47">
        <v>397.435</v>
      </c>
      <c r="H70" s="47">
        <v>500.71600000000001</v>
      </c>
      <c r="I70" s="47">
        <v>657.85699999999997</v>
      </c>
      <c r="J70" s="47">
        <v>475.41800000000001</v>
      </c>
      <c r="K70" s="47">
        <v>1185.3219999999999</v>
      </c>
      <c r="L70" s="47">
        <v>2305.9650000000001</v>
      </c>
    </row>
    <row r="71" spans="1:12" x14ac:dyDescent="0.25">
      <c r="A71" s="19" t="s">
        <v>15</v>
      </c>
      <c r="B71" s="19" t="s">
        <v>16</v>
      </c>
      <c r="C71" s="18" t="s">
        <v>180</v>
      </c>
      <c r="D71" s="18"/>
      <c r="E71" s="18" t="s">
        <v>18</v>
      </c>
      <c r="F71" s="32">
        <f t="shared" ref="F71:F134" si="4">SUM(K71:L71)/2</f>
        <v>1513.0059999999999</v>
      </c>
      <c r="G71" s="47">
        <v>262.887</v>
      </c>
      <c r="H71" s="47">
        <v>4701.027</v>
      </c>
      <c r="I71" s="47">
        <v>2269.482</v>
      </c>
      <c r="J71" s="47">
        <v>1128.883</v>
      </c>
      <c r="K71" s="47">
        <v>1199.971</v>
      </c>
      <c r="L71" s="47">
        <v>1826.0409999999999</v>
      </c>
    </row>
    <row r="72" spans="1:12" x14ac:dyDescent="0.25">
      <c r="A72" s="19" t="s">
        <v>15</v>
      </c>
      <c r="B72" s="19" t="s">
        <v>16</v>
      </c>
      <c r="C72" s="18" t="s">
        <v>63</v>
      </c>
      <c r="D72" s="18"/>
      <c r="E72" s="18" t="s">
        <v>18</v>
      </c>
      <c r="F72" s="32">
        <f t="shared" si="4"/>
        <v>1405.1465000000001</v>
      </c>
      <c r="G72" s="47" t="s">
        <v>64</v>
      </c>
      <c r="H72" s="47" t="s">
        <v>64</v>
      </c>
      <c r="I72" s="47" t="s">
        <v>64</v>
      </c>
      <c r="J72" s="47">
        <v>8.6039999999999992</v>
      </c>
      <c r="K72" s="47" t="s">
        <v>64</v>
      </c>
      <c r="L72" s="47">
        <v>2810.2930000000001</v>
      </c>
    </row>
    <row r="73" spans="1:12" x14ac:dyDescent="0.25">
      <c r="A73" s="19" t="s">
        <v>15</v>
      </c>
      <c r="B73" s="19" t="s">
        <v>16</v>
      </c>
      <c r="C73" s="18" t="s">
        <v>82</v>
      </c>
      <c r="D73" s="18"/>
      <c r="E73" s="18" t="s">
        <v>18</v>
      </c>
      <c r="F73" s="32">
        <f t="shared" si="4"/>
        <v>1132.3194999999998</v>
      </c>
      <c r="G73" s="47">
        <v>2870.6419999999998</v>
      </c>
      <c r="H73" s="47">
        <v>1194.588</v>
      </c>
      <c r="I73" s="47">
        <v>167.529</v>
      </c>
      <c r="J73" s="47">
        <v>2353.973</v>
      </c>
      <c r="K73" s="47">
        <v>150.727</v>
      </c>
      <c r="L73" s="47">
        <v>2113.9119999999998</v>
      </c>
    </row>
    <row r="74" spans="1:12" x14ac:dyDescent="0.25">
      <c r="A74" s="19" t="s">
        <v>15</v>
      </c>
      <c r="B74" s="19" t="s">
        <v>16</v>
      </c>
      <c r="C74" s="18" t="s">
        <v>48</v>
      </c>
      <c r="D74" s="18"/>
      <c r="E74" s="18" t="s">
        <v>18</v>
      </c>
      <c r="F74" s="32">
        <f t="shared" si="4"/>
        <v>1051.7075</v>
      </c>
      <c r="G74" s="47" t="s">
        <v>64</v>
      </c>
      <c r="H74" s="47" t="s">
        <v>64</v>
      </c>
      <c r="I74" s="47" t="s">
        <v>64</v>
      </c>
      <c r="J74" s="47" t="s">
        <v>64</v>
      </c>
      <c r="K74" s="47">
        <v>2083.1190000000001</v>
      </c>
      <c r="L74" s="47">
        <v>20.295999999999999</v>
      </c>
    </row>
    <row r="75" spans="1:12" x14ac:dyDescent="0.25">
      <c r="A75" s="19" t="s">
        <v>15</v>
      </c>
      <c r="B75" s="19" t="s">
        <v>16</v>
      </c>
      <c r="C75" s="18" t="s">
        <v>114</v>
      </c>
      <c r="D75" s="18"/>
      <c r="E75" s="18" t="s">
        <v>18</v>
      </c>
      <c r="F75" s="32">
        <f t="shared" si="4"/>
        <v>996.41049999999996</v>
      </c>
      <c r="G75" s="47">
        <v>7172.1149999999998</v>
      </c>
      <c r="H75" s="47">
        <v>8439.1059999999998</v>
      </c>
      <c r="I75" s="47">
        <v>9329.9159999999993</v>
      </c>
      <c r="J75" s="47">
        <v>3640.982</v>
      </c>
      <c r="K75" s="47">
        <v>1731.0319999999999</v>
      </c>
      <c r="L75" s="47">
        <v>261.78899999999999</v>
      </c>
    </row>
    <row r="76" spans="1:12" x14ac:dyDescent="0.25">
      <c r="A76" s="19" t="s">
        <v>15</v>
      </c>
      <c r="B76" s="19" t="s">
        <v>16</v>
      </c>
      <c r="C76" s="18" t="s">
        <v>71</v>
      </c>
      <c r="D76" s="18"/>
      <c r="E76" s="18" t="s">
        <v>18</v>
      </c>
      <c r="F76" s="32">
        <f t="shared" si="4"/>
        <v>968.88750000000005</v>
      </c>
      <c r="G76" s="47">
        <v>1600.0419999999999</v>
      </c>
      <c r="H76" s="47">
        <v>480.88200000000001</v>
      </c>
      <c r="I76" s="47">
        <v>635.41099999999994</v>
      </c>
      <c r="J76" s="47">
        <v>293.48500000000001</v>
      </c>
      <c r="K76" s="47">
        <v>1461.2940000000001</v>
      </c>
      <c r="L76" s="47">
        <v>476.48099999999999</v>
      </c>
    </row>
    <row r="77" spans="1:12" x14ac:dyDescent="0.25">
      <c r="A77" s="19" t="s">
        <v>15</v>
      </c>
      <c r="B77" s="19" t="s">
        <v>16</v>
      </c>
      <c r="C77" s="18" t="s">
        <v>103</v>
      </c>
      <c r="D77" s="18"/>
      <c r="E77" s="18" t="s">
        <v>18</v>
      </c>
      <c r="F77" s="32">
        <f t="shared" si="4"/>
        <v>846.61349999999993</v>
      </c>
      <c r="G77" s="47">
        <v>45.076000000000001</v>
      </c>
      <c r="H77" s="47">
        <v>163.11600000000001</v>
      </c>
      <c r="I77" s="47">
        <v>46.470999999999997</v>
      </c>
      <c r="J77" s="47">
        <v>823.35500000000002</v>
      </c>
      <c r="K77" s="47">
        <v>468.1</v>
      </c>
      <c r="L77" s="47">
        <v>1225.127</v>
      </c>
    </row>
    <row r="78" spans="1:12" x14ac:dyDescent="0.25">
      <c r="A78" s="19" t="s">
        <v>15</v>
      </c>
      <c r="B78" s="19" t="s">
        <v>16</v>
      </c>
      <c r="C78" s="18" t="s">
        <v>186</v>
      </c>
      <c r="D78" s="18"/>
      <c r="E78" s="18" t="s">
        <v>18</v>
      </c>
      <c r="F78" s="32">
        <f t="shared" si="4"/>
        <v>757.34949999999992</v>
      </c>
      <c r="G78" s="47">
        <v>8.2140000000000004</v>
      </c>
      <c r="H78" s="47">
        <v>99.218000000000004</v>
      </c>
      <c r="I78" s="47">
        <v>190.70500000000001</v>
      </c>
      <c r="J78" s="47">
        <v>324.89499999999998</v>
      </c>
      <c r="K78" s="47">
        <v>1508.5889999999999</v>
      </c>
      <c r="L78" s="47">
        <v>6.11</v>
      </c>
    </row>
    <row r="79" spans="1:12" x14ac:dyDescent="0.25">
      <c r="A79" s="19" t="s">
        <v>15</v>
      </c>
      <c r="B79" s="19" t="s">
        <v>16</v>
      </c>
      <c r="C79" s="18" t="s">
        <v>116</v>
      </c>
      <c r="D79" s="18"/>
      <c r="E79" s="18" t="s">
        <v>18</v>
      </c>
      <c r="F79" s="32">
        <f t="shared" si="4"/>
        <v>737.62849999999992</v>
      </c>
      <c r="G79" s="47">
        <v>406.17</v>
      </c>
      <c r="H79" s="47">
        <v>1143.962</v>
      </c>
      <c r="I79" s="47">
        <v>1084.748</v>
      </c>
      <c r="J79" s="47">
        <v>141.83000000000001</v>
      </c>
      <c r="K79" s="47">
        <v>409.72399999999999</v>
      </c>
      <c r="L79" s="47">
        <v>1065.5329999999999</v>
      </c>
    </row>
    <row r="80" spans="1:12" x14ac:dyDescent="0.25">
      <c r="A80" s="19" t="s">
        <v>15</v>
      </c>
      <c r="B80" s="19" t="s">
        <v>16</v>
      </c>
      <c r="C80" s="18" t="s">
        <v>62</v>
      </c>
      <c r="D80" s="18"/>
      <c r="E80" s="18" t="s">
        <v>18</v>
      </c>
      <c r="F80" s="32">
        <f t="shared" si="4"/>
        <v>736.13</v>
      </c>
      <c r="G80" s="47">
        <v>4053.3139999999999</v>
      </c>
      <c r="H80" s="47">
        <v>945.149</v>
      </c>
      <c r="I80" s="47">
        <v>644.41399999999999</v>
      </c>
      <c r="J80" s="47">
        <v>680.24300000000005</v>
      </c>
      <c r="K80" s="47">
        <v>1265.905</v>
      </c>
      <c r="L80" s="47">
        <v>206.35499999999999</v>
      </c>
    </row>
    <row r="81" spans="1:12" x14ac:dyDescent="0.25">
      <c r="A81" s="19" t="s">
        <v>15</v>
      </c>
      <c r="B81" s="19" t="s">
        <v>16</v>
      </c>
      <c r="C81" s="18" t="s">
        <v>139</v>
      </c>
      <c r="D81" s="18"/>
      <c r="E81" s="18" t="s">
        <v>18</v>
      </c>
      <c r="F81" s="32">
        <f t="shared" si="4"/>
        <v>716.86500000000001</v>
      </c>
      <c r="G81" s="47">
        <v>0.01</v>
      </c>
      <c r="H81" s="47" t="s">
        <v>64</v>
      </c>
      <c r="I81" s="47">
        <v>105.029</v>
      </c>
      <c r="J81" s="47" t="s">
        <v>64</v>
      </c>
      <c r="K81" s="47" t="s">
        <v>64</v>
      </c>
      <c r="L81" s="47">
        <v>1433.73</v>
      </c>
    </row>
    <row r="82" spans="1:12" x14ac:dyDescent="0.25">
      <c r="A82" s="19" t="s">
        <v>15</v>
      </c>
      <c r="B82" s="19" t="s">
        <v>16</v>
      </c>
      <c r="C82" s="18" t="s">
        <v>88</v>
      </c>
      <c r="D82" s="18"/>
      <c r="E82" s="18" t="s">
        <v>18</v>
      </c>
      <c r="F82" s="32">
        <f t="shared" si="4"/>
        <v>414.05599999999998</v>
      </c>
      <c r="G82" s="47" t="s">
        <v>64</v>
      </c>
      <c r="H82" s="47">
        <v>0.91500000000000004</v>
      </c>
      <c r="I82" s="47" t="s">
        <v>64</v>
      </c>
      <c r="J82" s="47" t="s">
        <v>64</v>
      </c>
      <c r="K82" s="47">
        <v>801.20600000000002</v>
      </c>
      <c r="L82" s="47">
        <v>26.905999999999999</v>
      </c>
    </row>
    <row r="83" spans="1:12" x14ac:dyDescent="0.25">
      <c r="A83" s="19" t="s">
        <v>15</v>
      </c>
      <c r="B83" s="19" t="s">
        <v>16</v>
      </c>
      <c r="C83" s="18" t="s">
        <v>93</v>
      </c>
      <c r="D83" s="18"/>
      <c r="E83" s="18" t="s">
        <v>18</v>
      </c>
      <c r="F83" s="32">
        <f t="shared" si="4"/>
        <v>391.86649999999997</v>
      </c>
      <c r="G83" s="47">
        <v>6.5940000000000003</v>
      </c>
      <c r="H83" s="47" t="s">
        <v>64</v>
      </c>
      <c r="I83" s="47" t="s">
        <v>64</v>
      </c>
      <c r="J83" s="47" t="s">
        <v>64</v>
      </c>
      <c r="K83" s="47">
        <v>4.3179999999999996</v>
      </c>
      <c r="L83" s="47">
        <v>779.41499999999996</v>
      </c>
    </row>
    <row r="84" spans="1:12" x14ac:dyDescent="0.25">
      <c r="A84" s="19" t="s">
        <v>15</v>
      </c>
      <c r="B84" s="19" t="s">
        <v>16</v>
      </c>
      <c r="C84" s="18" t="s">
        <v>122</v>
      </c>
      <c r="D84" s="18"/>
      <c r="E84" s="18" t="s">
        <v>18</v>
      </c>
      <c r="F84" s="32">
        <f t="shared" si="4"/>
        <v>359.10250000000002</v>
      </c>
      <c r="G84" s="47">
        <v>1133.511</v>
      </c>
      <c r="H84" s="47">
        <v>1015.982</v>
      </c>
      <c r="I84" s="47">
        <v>322.78300000000002</v>
      </c>
      <c r="J84" s="47">
        <v>631.83399999999995</v>
      </c>
      <c r="K84" s="47">
        <v>631.471</v>
      </c>
      <c r="L84" s="47">
        <v>86.733999999999995</v>
      </c>
    </row>
    <row r="85" spans="1:12" x14ac:dyDescent="0.25">
      <c r="A85" s="19" t="s">
        <v>15</v>
      </c>
      <c r="B85" s="19" t="s">
        <v>16</v>
      </c>
      <c r="C85" s="18" t="s">
        <v>42</v>
      </c>
      <c r="D85" s="18"/>
      <c r="E85" s="18" t="s">
        <v>18</v>
      </c>
      <c r="F85" s="32">
        <f t="shared" si="4"/>
        <v>319.69400000000002</v>
      </c>
      <c r="G85" s="47" t="s">
        <v>64</v>
      </c>
      <c r="H85" s="47" t="s">
        <v>64</v>
      </c>
      <c r="I85" s="47" t="s">
        <v>64</v>
      </c>
      <c r="J85" s="47">
        <v>56.567999999999998</v>
      </c>
      <c r="K85" s="47" t="s">
        <v>64</v>
      </c>
      <c r="L85" s="47">
        <v>639.38800000000003</v>
      </c>
    </row>
    <row r="86" spans="1:12" x14ac:dyDescent="0.25">
      <c r="A86" s="19" t="s">
        <v>15</v>
      </c>
      <c r="B86" s="19" t="s">
        <v>16</v>
      </c>
      <c r="C86" s="18" t="s">
        <v>81</v>
      </c>
      <c r="D86" s="18"/>
      <c r="E86" s="18" t="s">
        <v>18</v>
      </c>
      <c r="F86" s="32">
        <f t="shared" si="4"/>
        <v>309.65550000000002</v>
      </c>
      <c r="G86" s="47">
        <v>328.19</v>
      </c>
      <c r="H86" s="47">
        <v>384.30599999999998</v>
      </c>
      <c r="I86" s="47">
        <v>698.17499999999995</v>
      </c>
      <c r="J86" s="47">
        <v>365.93099999999998</v>
      </c>
      <c r="K86" s="47">
        <v>307.76100000000002</v>
      </c>
      <c r="L86" s="47">
        <v>311.55</v>
      </c>
    </row>
    <row r="87" spans="1:12" x14ac:dyDescent="0.25">
      <c r="A87" s="19" t="s">
        <v>15</v>
      </c>
      <c r="B87" s="19" t="s">
        <v>16</v>
      </c>
      <c r="C87" s="18" t="s">
        <v>201</v>
      </c>
      <c r="D87" s="18"/>
      <c r="E87" s="18" t="s">
        <v>18</v>
      </c>
      <c r="F87" s="32">
        <f t="shared" si="4"/>
        <v>307.15949999999998</v>
      </c>
      <c r="G87" s="47">
        <v>1494.32</v>
      </c>
      <c r="H87" s="47">
        <v>9.8979999999999997</v>
      </c>
      <c r="I87" s="47">
        <v>26708.811000000002</v>
      </c>
      <c r="J87" s="47">
        <v>22026.216</v>
      </c>
      <c r="K87" s="47">
        <v>573.80399999999997</v>
      </c>
      <c r="L87" s="47">
        <v>40.515000000000001</v>
      </c>
    </row>
    <row r="88" spans="1:12" x14ac:dyDescent="0.25">
      <c r="A88" s="19" t="s">
        <v>15</v>
      </c>
      <c r="B88" s="19" t="s">
        <v>16</v>
      </c>
      <c r="C88" s="18" t="s">
        <v>60</v>
      </c>
      <c r="D88" s="18"/>
      <c r="E88" s="18" t="s">
        <v>18</v>
      </c>
      <c r="F88" s="32">
        <f t="shared" si="4"/>
        <v>307.07899999999995</v>
      </c>
      <c r="G88" s="47">
        <v>137.79499999999999</v>
      </c>
      <c r="H88" s="47">
        <v>104.215</v>
      </c>
      <c r="I88" s="47">
        <v>235.05</v>
      </c>
      <c r="J88" s="47">
        <v>307.82799999999997</v>
      </c>
      <c r="K88" s="47">
        <v>139.63999999999999</v>
      </c>
      <c r="L88" s="47">
        <v>474.51799999999997</v>
      </c>
    </row>
    <row r="89" spans="1:12" x14ac:dyDescent="0.25">
      <c r="A89" s="19" t="s">
        <v>15</v>
      </c>
      <c r="B89" s="19" t="s">
        <v>16</v>
      </c>
      <c r="C89" s="18" t="s">
        <v>80</v>
      </c>
      <c r="D89" s="18"/>
      <c r="E89" s="18" t="s">
        <v>18</v>
      </c>
      <c r="F89" s="32">
        <f t="shared" si="4"/>
        <v>300.04050000000001</v>
      </c>
      <c r="G89" s="47">
        <v>2.1000000000000001E-2</v>
      </c>
      <c r="H89" s="47" t="s">
        <v>64</v>
      </c>
      <c r="I89" s="47" t="s">
        <v>64</v>
      </c>
      <c r="J89" s="47" t="s">
        <v>64</v>
      </c>
      <c r="K89" s="47">
        <v>600.08100000000002</v>
      </c>
      <c r="L89" s="47" t="s">
        <v>64</v>
      </c>
    </row>
    <row r="90" spans="1:12" x14ac:dyDescent="0.25">
      <c r="A90" s="19" t="s">
        <v>15</v>
      </c>
      <c r="B90" s="19" t="s">
        <v>16</v>
      </c>
      <c r="C90" s="18" t="s">
        <v>165</v>
      </c>
      <c r="D90" s="18"/>
      <c r="E90" s="18" t="s">
        <v>18</v>
      </c>
      <c r="F90" s="32">
        <f t="shared" si="4"/>
        <v>263.21199999999999</v>
      </c>
      <c r="G90" s="47" t="s">
        <v>64</v>
      </c>
      <c r="H90" s="47" t="s">
        <v>64</v>
      </c>
      <c r="I90" s="47" t="s">
        <v>64</v>
      </c>
      <c r="J90" s="47" t="s">
        <v>64</v>
      </c>
      <c r="K90" s="47">
        <v>526.42399999999998</v>
      </c>
      <c r="L90" s="47" t="s">
        <v>64</v>
      </c>
    </row>
    <row r="91" spans="1:12" x14ac:dyDescent="0.25">
      <c r="A91" s="19" t="s">
        <v>15</v>
      </c>
      <c r="B91" s="19" t="s">
        <v>16</v>
      </c>
      <c r="C91" s="18" t="s">
        <v>70</v>
      </c>
      <c r="D91" s="18"/>
      <c r="E91" s="18" t="s">
        <v>18</v>
      </c>
      <c r="F91" s="32">
        <f t="shared" si="4"/>
        <v>255.43350000000001</v>
      </c>
      <c r="G91" s="47">
        <v>139.304</v>
      </c>
      <c r="H91" s="47">
        <v>131.79400000000001</v>
      </c>
      <c r="I91" s="47">
        <v>367.58</v>
      </c>
      <c r="J91" s="47">
        <v>614.04100000000005</v>
      </c>
      <c r="K91" s="47">
        <v>18.533000000000001</v>
      </c>
      <c r="L91" s="47">
        <v>492.334</v>
      </c>
    </row>
    <row r="92" spans="1:12" x14ac:dyDescent="0.25">
      <c r="A92" s="19" t="s">
        <v>15</v>
      </c>
      <c r="B92" s="19" t="s">
        <v>16</v>
      </c>
      <c r="C92" s="18" t="s">
        <v>135</v>
      </c>
      <c r="D92" s="18"/>
      <c r="E92" s="18" t="s">
        <v>18</v>
      </c>
      <c r="F92" s="32">
        <f t="shared" si="4"/>
        <v>246.84200000000001</v>
      </c>
      <c r="G92" s="47">
        <v>384.99200000000002</v>
      </c>
      <c r="H92" s="47">
        <v>34.43</v>
      </c>
      <c r="I92" s="47" t="s">
        <v>64</v>
      </c>
      <c r="J92" s="47">
        <v>19.628</v>
      </c>
      <c r="K92" s="47">
        <v>493.68400000000003</v>
      </c>
      <c r="L92" s="47" t="s">
        <v>64</v>
      </c>
    </row>
    <row r="93" spans="1:12" x14ac:dyDescent="0.25">
      <c r="A93" s="19" t="s">
        <v>15</v>
      </c>
      <c r="B93" s="19" t="s">
        <v>16</v>
      </c>
      <c r="C93" s="18" t="s">
        <v>126</v>
      </c>
      <c r="D93" s="18"/>
      <c r="E93" s="18" t="s">
        <v>18</v>
      </c>
      <c r="F93" s="32">
        <f t="shared" si="4"/>
        <v>245.42749999999998</v>
      </c>
      <c r="G93" s="47">
        <v>72.954999999999998</v>
      </c>
      <c r="H93" s="47">
        <v>78.11</v>
      </c>
      <c r="I93" s="47">
        <v>720.01199999999994</v>
      </c>
      <c r="J93" s="47" t="s">
        <v>64</v>
      </c>
      <c r="K93" s="47">
        <v>484.03899999999999</v>
      </c>
      <c r="L93" s="47">
        <v>6.8159999999999998</v>
      </c>
    </row>
    <row r="94" spans="1:12" x14ac:dyDescent="0.25">
      <c r="A94" s="19" t="s">
        <v>15</v>
      </c>
      <c r="B94" s="19" t="s">
        <v>16</v>
      </c>
      <c r="C94" s="18" t="s">
        <v>99</v>
      </c>
      <c r="D94" s="18"/>
      <c r="E94" s="18" t="s">
        <v>18</v>
      </c>
      <c r="F94" s="32">
        <f t="shared" si="4"/>
        <v>242.215</v>
      </c>
      <c r="G94" s="47">
        <v>548.13599999999997</v>
      </c>
      <c r="H94" s="47">
        <v>406.286</v>
      </c>
      <c r="I94" s="47">
        <v>161.685</v>
      </c>
      <c r="J94" s="47">
        <v>15880.504000000001</v>
      </c>
      <c r="K94" s="47">
        <v>414.786</v>
      </c>
      <c r="L94" s="47">
        <v>69.644000000000005</v>
      </c>
    </row>
    <row r="95" spans="1:12" x14ac:dyDescent="0.25">
      <c r="A95" s="19" t="s">
        <v>15</v>
      </c>
      <c r="B95" s="19" t="s">
        <v>16</v>
      </c>
      <c r="C95" s="18" t="s">
        <v>119</v>
      </c>
      <c r="D95" s="18"/>
      <c r="E95" s="18" t="s">
        <v>18</v>
      </c>
      <c r="F95" s="32">
        <f t="shared" si="4"/>
        <v>235.68900000000002</v>
      </c>
      <c r="G95" s="47">
        <v>946.03700000000003</v>
      </c>
      <c r="H95" s="47">
        <v>311.11200000000002</v>
      </c>
      <c r="I95" s="47">
        <v>317.505</v>
      </c>
      <c r="J95" s="47">
        <v>374.67700000000002</v>
      </c>
      <c r="K95" s="47">
        <v>224.44200000000001</v>
      </c>
      <c r="L95" s="47">
        <v>246.93600000000001</v>
      </c>
    </row>
    <row r="96" spans="1:12" x14ac:dyDescent="0.25">
      <c r="A96" s="19" t="s">
        <v>15</v>
      </c>
      <c r="B96" s="19" t="s">
        <v>16</v>
      </c>
      <c r="C96" s="18" t="s">
        <v>66</v>
      </c>
      <c r="D96" s="18"/>
      <c r="E96" s="18" t="s">
        <v>18</v>
      </c>
      <c r="F96" s="32">
        <f t="shared" si="4"/>
        <v>181.3</v>
      </c>
      <c r="G96" s="47">
        <v>400.13099999999997</v>
      </c>
      <c r="H96" s="47">
        <v>225.33600000000001</v>
      </c>
      <c r="I96" s="47">
        <v>242.84100000000001</v>
      </c>
      <c r="J96" s="47">
        <v>310.99</v>
      </c>
      <c r="K96" s="47">
        <v>305.71100000000001</v>
      </c>
      <c r="L96" s="47">
        <v>56.889000000000003</v>
      </c>
    </row>
    <row r="97" spans="1:12" x14ac:dyDescent="0.25">
      <c r="A97" s="19" t="s">
        <v>15</v>
      </c>
      <c r="B97" s="19" t="s">
        <v>16</v>
      </c>
      <c r="C97" s="18" t="s">
        <v>111</v>
      </c>
      <c r="D97" s="18"/>
      <c r="E97" s="18" t="s">
        <v>18</v>
      </c>
      <c r="F97" s="32">
        <f t="shared" si="4"/>
        <v>168.65649999999999</v>
      </c>
      <c r="G97" s="47">
        <v>8.0269999999999992</v>
      </c>
      <c r="H97" s="47">
        <v>324.48399999999998</v>
      </c>
      <c r="I97" s="47">
        <v>156.334</v>
      </c>
      <c r="J97" s="47">
        <v>143.43100000000001</v>
      </c>
      <c r="K97" s="47">
        <v>164.10900000000001</v>
      </c>
      <c r="L97" s="47">
        <v>173.20400000000001</v>
      </c>
    </row>
    <row r="98" spans="1:12" x14ac:dyDescent="0.25">
      <c r="A98" s="19" t="s">
        <v>15</v>
      </c>
      <c r="B98" s="19" t="s">
        <v>16</v>
      </c>
      <c r="C98" s="18" t="s">
        <v>153</v>
      </c>
      <c r="D98" s="18"/>
      <c r="E98" s="18" t="s">
        <v>18</v>
      </c>
      <c r="F98" s="32">
        <f t="shared" si="4"/>
        <v>164.68</v>
      </c>
      <c r="G98" s="47">
        <v>12022.227000000001</v>
      </c>
      <c r="H98" s="47">
        <v>428.596</v>
      </c>
      <c r="I98" s="47">
        <v>10.521000000000001</v>
      </c>
      <c r="J98" s="47">
        <v>2527.6640000000002</v>
      </c>
      <c r="K98" s="47">
        <v>304.49700000000001</v>
      </c>
      <c r="L98" s="47">
        <v>24.863</v>
      </c>
    </row>
    <row r="99" spans="1:12" x14ac:dyDescent="0.25">
      <c r="A99" s="19" t="s">
        <v>15</v>
      </c>
      <c r="B99" s="19" t="s">
        <v>16</v>
      </c>
      <c r="C99" s="18" t="s">
        <v>129</v>
      </c>
      <c r="D99" s="18"/>
      <c r="E99" s="18" t="s">
        <v>18</v>
      </c>
      <c r="F99" s="32">
        <f t="shared" si="4"/>
        <v>160.91150000000002</v>
      </c>
      <c r="G99" s="47">
        <v>291.98899999999998</v>
      </c>
      <c r="H99" s="47">
        <v>53.506999999999998</v>
      </c>
      <c r="I99" s="47">
        <v>184.62700000000001</v>
      </c>
      <c r="J99" s="47">
        <v>51.042999999999999</v>
      </c>
      <c r="K99" s="47">
        <v>1.1459999999999999</v>
      </c>
      <c r="L99" s="47">
        <v>320.67700000000002</v>
      </c>
    </row>
    <row r="100" spans="1:12" x14ac:dyDescent="0.25">
      <c r="A100" s="19" t="s">
        <v>15</v>
      </c>
      <c r="B100" s="19" t="s">
        <v>16</v>
      </c>
      <c r="C100" s="18" t="s">
        <v>124</v>
      </c>
      <c r="D100" s="18"/>
      <c r="E100" s="18" t="s">
        <v>18</v>
      </c>
      <c r="F100" s="32">
        <f t="shared" si="4"/>
        <v>154.10050000000001</v>
      </c>
      <c r="G100" s="47">
        <v>4.2169999999999996</v>
      </c>
      <c r="H100" s="47">
        <v>79.536000000000001</v>
      </c>
      <c r="I100" s="47">
        <v>356.488</v>
      </c>
      <c r="J100" s="47">
        <v>8.6760000000000002</v>
      </c>
      <c r="K100" s="47">
        <v>197.84</v>
      </c>
      <c r="L100" s="47">
        <v>110.361</v>
      </c>
    </row>
    <row r="101" spans="1:12" x14ac:dyDescent="0.25">
      <c r="A101" s="19" t="s">
        <v>15</v>
      </c>
      <c r="B101" s="19" t="s">
        <v>16</v>
      </c>
      <c r="C101" s="18" t="s">
        <v>200</v>
      </c>
      <c r="D101" s="18"/>
      <c r="E101" s="18" t="s">
        <v>18</v>
      </c>
      <c r="F101" s="32">
        <f t="shared" si="4"/>
        <v>153.768</v>
      </c>
      <c r="G101" s="47">
        <v>52.94</v>
      </c>
      <c r="H101" s="47">
        <v>235.351</v>
      </c>
      <c r="I101" s="47">
        <v>330.55399999999997</v>
      </c>
      <c r="J101" s="47">
        <v>52.829000000000001</v>
      </c>
      <c r="K101" s="47">
        <v>16.475999999999999</v>
      </c>
      <c r="L101" s="47">
        <v>291.06</v>
      </c>
    </row>
    <row r="102" spans="1:12" x14ac:dyDescent="0.25">
      <c r="A102" s="19" t="s">
        <v>15</v>
      </c>
      <c r="B102" s="19" t="s">
        <v>16</v>
      </c>
      <c r="C102" s="18" t="s">
        <v>115</v>
      </c>
      <c r="D102" s="18"/>
      <c r="E102" s="18" t="s">
        <v>18</v>
      </c>
      <c r="F102" s="32">
        <f t="shared" si="4"/>
        <v>134.07849999999999</v>
      </c>
      <c r="G102" s="47">
        <v>16.533000000000001</v>
      </c>
      <c r="H102" s="47">
        <v>40.643000000000001</v>
      </c>
      <c r="I102" s="47">
        <v>207.90299999999999</v>
      </c>
      <c r="J102" s="47">
        <v>154.81200000000001</v>
      </c>
      <c r="K102" s="47">
        <v>43.491</v>
      </c>
      <c r="L102" s="47">
        <v>224.666</v>
      </c>
    </row>
    <row r="103" spans="1:12" x14ac:dyDescent="0.25">
      <c r="A103" s="19" t="s">
        <v>15</v>
      </c>
      <c r="B103" s="19" t="s">
        <v>16</v>
      </c>
      <c r="C103" s="18" t="s">
        <v>142</v>
      </c>
      <c r="D103" s="18"/>
      <c r="E103" s="18" t="s">
        <v>18</v>
      </c>
      <c r="F103" s="32">
        <f t="shared" si="4"/>
        <v>133.55250000000001</v>
      </c>
      <c r="G103" s="47">
        <v>247.53</v>
      </c>
      <c r="H103" s="47">
        <v>187.55600000000001</v>
      </c>
      <c r="I103" s="47">
        <v>179.798</v>
      </c>
      <c r="J103" s="47">
        <v>435.63200000000001</v>
      </c>
      <c r="K103" s="47">
        <v>21.943999999999999</v>
      </c>
      <c r="L103" s="47">
        <v>245.161</v>
      </c>
    </row>
    <row r="104" spans="1:12" x14ac:dyDescent="0.25">
      <c r="A104" s="19" t="s">
        <v>15</v>
      </c>
      <c r="B104" s="19" t="s">
        <v>16</v>
      </c>
      <c r="C104" s="18" t="s">
        <v>75</v>
      </c>
      <c r="D104" s="18"/>
      <c r="E104" s="18" t="s">
        <v>18</v>
      </c>
      <c r="F104" s="32">
        <f t="shared" si="4"/>
        <v>133.154</v>
      </c>
      <c r="G104" s="47">
        <v>14.750999999999999</v>
      </c>
      <c r="H104" s="47">
        <v>1282.6489999999999</v>
      </c>
      <c r="I104" s="47">
        <v>274.77199999999999</v>
      </c>
      <c r="J104" s="47" t="s">
        <v>64</v>
      </c>
      <c r="K104" s="47">
        <v>232.47</v>
      </c>
      <c r="L104" s="47">
        <v>33.838000000000001</v>
      </c>
    </row>
    <row r="105" spans="1:12" x14ac:dyDescent="0.25">
      <c r="A105" s="19" t="s">
        <v>15</v>
      </c>
      <c r="B105" s="19" t="s">
        <v>16</v>
      </c>
      <c r="C105" s="18" t="s">
        <v>104</v>
      </c>
      <c r="D105" s="18"/>
      <c r="E105" s="18" t="s">
        <v>18</v>
      </c>
      <c r="F105" s="32">
        <f t="shared" si="4"/>
        <v>120.12899999999999</v>
      </c>
      <c r="G105" s="47">
        <v>8.9849999999999994</v>
      </c>
      <c r="H105" s="47" t="s">
        <v>64</v>
      </c>
      <c r="I105" s="47">
        <v>0.19900000000000001</v>
      </c>
      <c r="J105" s="47">
        <v>896.68799999999999</v>
      </c>
      <c r="K105" s="47">
        <v>80.986000000000004</v>
      </c>
      <c r="L105" s="47">
        <v>159.27199999999999</v>
      </c>
    </row>
    <row r="106" spans="1:12" x14ac:dyDescent="0.25">
      <c r="A106" s="19" t="s">
        <v>15</v>
      </c>
      <c r="B106" s="19" t="s">
        <v>16</v>
      </c>
      <c r="C106" s="18" t="s">
        <v>102</v>
      </c>
      <c r="D106" s="18"/>
      <c r="E106" s="18" t="s">
        <v>18</v>
      </c>
      <c r="F106" s="32">
        <f t="shared" si="4"/>
        <v>118.82650000000001</v>
      </c>
      <c r="G106" s="47">
        <v>294.65899999999999</v>
      </c>
      <c r="H106" s="47">
        <v>450.66300000000001</v>
      </c>
      <c r="I106" s="47">
        <v>77.183999999999997</v>
      </c>
      <c r="J106" s="47">
        <v>146.87100000000001</v>
      </c>
      <c r="K106" s="47">
        <v>157.435</v>
      </c>
      <c r="L106" s="47">
        <v>80.218000000000004</v>
      </c>
    </row>
    <row r="107" spans="1:12" x14ac:dyDescent="0.25">
      <c r="A107" s="19" t="s">
        <v>15</v>
      </c>
      <c r="B107" s="19" t="s">
        <v>16</v>
      </c>
      <c r="C107" s="18" t="s">
        <v>92</v>
      </c>
      <c r="D107" s="18"/>
      <c r="E107" s="18" t="s">
        <v>18</v>
      </c>
      <c r="F107" s="32">
        <f t="shared" si="4"/>
        <v>109.4135</v>
      </c>
      <c r="G107" s="47">
        <v>604.66700000000003</v>
      </c>
      <c r="H107" s="47">
        <v>690.77300000000002</v>
      </c>
      <c r="I107" s="47">
        <v>121.10599999999999</v>
      </c>
      <c r="J107" s="47">
        <v>4309.902</v>
      </c>
      <c r="K107" s="47">
        <v>197.26900000000001</v>
      </c>
      <c r="L107" s="47">
        <v>21.558</v>
      </c>
    </row>
    <row r="108" spans="1:12" x14ac:dyDescent="0.25">
      <c r="A108" s="19" t="s">
        <v>15</v>
      </c>
      <c r="B108" s="19" t="s">
        <v>16</v>
      </c>
      <c r="C108" s="18" t="s">
        <v>136</v>
      </c>
      <c r="D108" s="18"/>
      <c r="E108" s="18" t="s">
        <v>18</v>
      </c>
      <c r="F108" s="32">
        <f t="shared" si="4"/>
        <v>105.048</v>
      </c>
      <c r="G108" s="47">
        <v>107.187</v>
      </c>
      <c r="H108" s="47">
        <v>397.34300000000002</v>
      </c>
      <c r="I108" s="47">
        <v>53.573</v>
      </c>
      <c r="J108" s="47" t="s">
        <v>64</v>
      </c>
      <c r="K108" s="47" t="s">
        <v>64</v>
      </c>
      <c r="L108" s="47">
        <v>210.096</v>
      </c>
    </row>
    <row r="109" spans="1:12" x14ac:dyDescent="0.25">
      <c r="A109" s="19" t="s">
        <v>15</v>
      </c>
      <c r="B109" s="19" t="s">
        <v>16</v>
      </c>
      <c r="C109" s="18" t="s">
        <v>155</v>
      </c>
      <c r="D109" s="18"/>
      <c r="E109" s="18" t="s">
        <v>18</v>
      </c>
      <c r="F109" s="32">
        <f t="shared" si="4"/>
        <v>101.208</v>
      </c>
      <c r="G109" s="47" t="s">
        <v>64</v>
      </c>
      <c r="H109" s="47">
        <v>23.209</v>
      </c>
      <c r="I109" s="47" t="s">
        <v>64</v>
      </c>
      <c r="J109" s="47">
        <v>1.8919999999999999</v>
      </c>
      <c r="K109" s="47">
        <v>13.484</v>
      </c>
      <c r="L109" s="47">
        <v>188.93199999999999</v>
      </c>
    </row>
    <row r="110" spans="1:12" x14ac:dyDescent="0.25">
      <c r="A110" s="19" t="s">
        <v>15</v>
      </c>
      <c r="B110" s="19" t="s">
        <v>16</v>
      </c>
      <c r="C110" s="18" t="s">
        <v>151</v>
      </c>
      <c r="D110" s="18"/>
      <c r="E110" s="18" t="s">
        <v>18</v>
      </c>
      <c r="F110" s="32">
        <f t="shared" si="4"/>
        <v>88.578999999999994</v>
      </c>
      <c r="G110" s="47">
        <v>102.255</v>
      </c>
      <c r="H110" s="47">
        <v>37.802</v>
      </c>
      <c r="I110" s="47">
        <v>227.39099999999999</v>
      </c>
      <c r="J110" s="47">
        <v>113.979</v>
      </c>
      <c r="K110" s="47">
        <v>51.417999999999999</v>
      </c>
      <c r="L110" s="47">
        <v>125.74</v>
      </c>
    </row>
    <row r="111" spans="1:12" x14ac:dyDescent="0.25">
      <c r="A111" s="19" t="s">
        <v>15</v>
      </c>
      <c r="B111" s="19" t="s">
        <v>16</v>
      </c>
      <c r="C111" s="18" t="s">
        <v>108</v>
      </c>
      <c r="D111" s="18"/>
      <c r="E111" s="18" t="s">
        <v>18</v>
      </c>
      <c r="F111" s="32">
        <f t="shared" si="4"/>
        <v>83.088999999999999</v>
      </c>
      <c r="G111" s="47">
        <v>1143.298</v>
      </c>
      <c r="H111" s="47">
        <v>40.746000000000002</v>
      </c>
      <c r="I111" s="47">
        <v>55.253999999999998</v>
      </c>
      <c r="J111" s="47">
        <v>99.147000000000006</v>
      </c>
      <c r="K111" s="47">
        <v>46.366</v>
      </c>
      <c r="L111" s="47">
        <v>119.812</v>
      </c>
    </row>
    <row r="112" spans="1:12" x14ac:dyDescent="0.25">
      <c r="A112" s="19" t="s">
        <v>15</v>
      </c>
      <c r="B112" s="19" t="s">
        <v>16</v>
      </c>
      <c r="C112" s="18" t="s">
        <v>152</v>
      </c>
      <c r="D112" s="18"/>
      <c r="E112" s="18" t="s">
        <v>18</v>
      </c>
      <c r="F112" s="32">
        <f t="shared" si="4"/>
        <v>75.002499999999998</v>
      </c>
      <c r="G112" s="47">
        <v>58.737000000000002</v>
      </c>
      <c r="H112" s="47">
        <v>1040.5070000000001</v>
      </c>
      <c r="I112" s="47">
        <v>1897.01</v>
      </c>
      <c r="J112" s="47">
        <v>2.2280000000000002</v>
      </c>
      <c r="K112" s="47">
        <v>149.494</v>
      </c>
      <c r="L112" s="47">
        <v>0.51100000000000001</v>
      </c>
    </row>
    <row r="113" spans="1:12" x14ac:dyDescent="0.25">
      <c r="A113" s="19" t="s">
        <v>15</v>
      </c>
      <c r="B113" s="19" t="s">
        <v>16</v>
      </c>
      <c r="C113" s="18" t="s">
        <v>109</v>
      </c>
      <c r="D113" s="18"/>
      <c r="E113" s="18" t="s">
        <v>18</v>
      </c>
      <c r="F113" s="32">
        <f t="shared" si="4"/>
        <v>64.333500000000001</v>
      </c>
      <c r="G113" s="47" t="s">
        <v>64</v>
      </c>
      <c r="H113" s="47" t="s">
        <v>64</v>
      </c>
      <c r="I113" s="47">
        <v>18.347999999999999</v>
      </c>
      <c r="J113" s="47">
        <v>5575.0739999999996</v>
      </c>
      <c r="K113" s="47">
        <v>47.078000000000003</v>
      </c>
      <c r="L113" s="47">
        <v>81.588999999999999</v>
      </c>
    </row>
    <row r="114" spans="1:12" x14ac:dyDescent="0.25">
      <c r="A114" s="19" t="s">
        <v>15</v>
      </c>
      <c r="B114" s="19" t="s">
        <v>16</v>
      </c>
      <c r="C114" s="18" t="s">
        <v>146</v>
      </c>
      <c r="D114" s="18"/>
      <c r="E114" s="18" t="s">
        <v>18</v>
      </c>
      <c r="F114" s="32">
        <f t="shared" si="4"/>
        <v>57.494500000000002</v>
      </c>
      <c r="G114" s="47">
        <v>39.247999999999998</v>
      </c>
      <c r="H114" s="47">
        <v>62.911999999999999</v>
      </c>
      <c r="I114" s="47">
        <v>6.8150000000000004</v>
      </c>
      <c r="J114" s="47">
        <v>1441.598</v>
      </c>
      <c r="K114" s="47">
        <v>46.767000000000003</v>
      </c>
      <c r="L114" s="47">
        <v>68.221999999999994</v>
      </c>
    </row>
    <row r="115" spans="1:12" x14ac:dyDescent="0.25">
      <c r="A115" s="19" t="s">
        <v>15</v>
      </c>
      <c r="B115" s="19" t="s">
        <v>16</v>
      </c>
      <c r="C115" s="18" t="s">
        <v>133</v>
      </c>
      <c r="D115" s="18"/>
      <c r="E115" s="18" t="s">
        <v>18</v>
      </c>
      <c r="F115" s="32">
        <f t="shared" si="4"/>
        <v>52.35</v>
      </c>
      <c r="G115" s="47">
        <v>135.00399999999999</v>
      </c>
      <c r="H115" s="47">
        <v>1239.9670000000001</v>
      </c>
      <c r="I115" s="47">
        <v>12.321</v>
      </c>
      <c r="J115" s="47">
        <v>4.2969999999999997</v>
      </c>
      <c r="K115" s="47">
        <v>88.45</v>
      </c>
      <c r="L115" s="47">
        <v>16.25</v>
      </c>
    </row>
    <row r="116" spans="1:12" x14ac:dyDescent="0.25">
      <c r="A116" s="19" t="s">
        <v>15</v>
      </c>
      <c r="B116" s="19" t="s">
        <v>16</v>
      </c>
      <c r="C116" s="18" t="s">
        <v>145</v>
      </c>
      <c r="D116" s="18"/>
      <c r="E116" s="18" t="s">
        <v>18</v>
      </c>
      <c r="F116" s="32">
        <f t="shared" si="4"/>
        <v>43.171500000000002</v>
      </c>
      <c r="G116" s="47">
        <v>133.40299999999999</v>
      </c>
      <c r="H116" s="47">
        <v>27.713999999999999</v>
      </c>
      <c r="I116" s="47" t="s">
        <v>64</v>
      </c>
      <c r="J116" s="47">
        <v>22.565000000000001</v>
      </c>
      <c r="K116" s="47">
        <v>83.141000000000005</v>
      </c>
      <c r="L116" s="47">
        <v>3.202</v>
      </c>
    </row>
    <row r="117" spans="1:12" x14ac:dyDescent="0.25">
      <c r="A117" s="19" t="s">
        <v>15</v>
      </c>
      <c r="B117" s="19" t="s">
        <v>16</v>
      </c>
      <c r="C117" s="18" t="s">
        <v>123</v>
      </c>
      <c r="D117" s="18"/>
      <c r="E117" s="18" t="s">
        <v>18</v>
      </c>
      <c r="F117" s="32">
        <f t="shared" si="4"/>
        <v>38.049499999999995</v>
      </c>
      <c r="G117" s="47">
        <v>353.86799999999999</v>
      </c>
      <c r="H117" s="47">
        <v>24.216000000000001</v>
      </c>
      <c r="I117" s="47" t="s">
        <v>64</v>
      </c>
      <c r="J117" s="47">
        <v>17.998999999999999</v>
      </c>
      <c r="K117" s="47">
        <v>0.02</v>
      </c>
      <c r="L117" s="47">
        <v>76.078999999999994</v>
      </c>
    </row>
    <row r="118" spans="1:12" x14ac:dyDescent="0.25">
      <c r="A118" s="19" t="s">
        <v>15</v>
      </c>
      <c r="B118" s="19" t="s">
        <v>16</v>
      </c>
      <c r="C118" s="18" t="s">
        <v>138</v>
      </c>
      <c r="D118" s="18"/>
      <c r="E118" s="18" t="s">
        <v>18</v>
      </c>
      <c r="F118" s="32">
        <f t="shared" si="4"/>
        <v>36.896499999999996</v>
      </c>
      <c r="G118" s="47">
        <v>5.2240000000000002</v>
      </c>
      <c r="H118" s="47">
        <v>5.726</v>
      </c>
      <c r="I118" s="47">
        <v>50.26</v>
      </c>
      <c r="J118" s="47" t="s">
        <v>64</v>
      </c>
      <c r="K118" s="47">
        <v>7.0830000000000002</v>
      </c>
      <c r="L118" s="47">
        <v>66.709999999999994</v>
      </c>
    </row>
    <row r="119" spans="1:12" x14ac:dyDescent="0.25">
      <c r="A119" s="19" t="s">
        <v>15</v>
      </c>
      <c r="B119" s="19" t="s">
        <v>16</v>
      </c>
      <c r="C119" s="18" t="s">
        <v>130</v>
      </c>
      <c r="D119" s="18"/>
      <c r="E119" s="18" t="s">
        <v>18</v>
      </c>
      <c r="F119" s="32">
        <f t="shared" si="4"/>
        <v>36.025500000000001</v>
      </c>
      <c r="G119" s="47" t="s">
        <v>64</v>
      </c>
      <c r="H119" s="47" t="s">
        <v>64</v>
      </c>
      <c r="I119" s="47" t="s">
        <v>64</v>
      </c>
      <c r="J119" s="47" t="s">
        <v>64</v>
      </c>
      <c r="K119" s="47">
        <v>72.051000000000002</v>
      </c>
      <c r="L119" s="47" t="s">
        <v>64</v>
      </c>
    </row>
    <row r="120" spans="1:12" x14ac:dyDescent="0.25">
      <c r="A120" s="19" t="s">
        <v>15</v>
      </c>
      <c r="B120" s="19" t="s">
        <v>16</v>
      </c>
      <c r="C120" s="18" t="s">
        <v>98</v>
      </c>
      <c r="D120" s="18"/>
      <c r="E120" s="18" t="s">
        <v>18</v>
      </c>
      <c r="F120" s="32">
        <f t="shared" si="4"/>
        <v>33.218499999999999</v>
      </c>
      <c r="G120" s="47">
        <v>1455.1120000000001</v>
      </c>
      <c r="H120" s="47">
        <v>1259.0340000000001</v>
      </c>
      <c r="I120" s="47">
        <v>1634.528</v>
      </c>
      <c r="J120" s="47">
        <v>351.52199999999999</v>
      </c>
      <c r="K120" s="47">
        <v>9.4049999999999994</v>
      </c>
      <c r="L120" s="47">
        <v>57.031999999999996</v>
      </c>
    </row>
    <row r="121" spans="1:12" x14ac:dyDescent="0.25">
      <c r="A121" s="19" t="s">
        <v>15</v>
      </c>
      <c r="B121" s="19" t="s">
        <v>16</v>
      </c>
      <c r="C121" s="18" t="s">
        <v>74</v>
      </c>
      <c r="D121" s="18"/>
      <c r="E121" s="18" t="s">
        <v>18</v>
      </c>
      <c r="F121" s="32">
        <f t="shared" si="4"/>
        <v>32.988500000000002</v>
      </c>
      <c r="G121" s="47">
        <v>3.2669999999999999</v>
      </c>
      <c r="H121" s="47" t="s">
        <v>64</v>
      </c>
      <c r="I121" s="47">
        <v>15.364000000000001</v>
      </c>
      <c r="J121" s="47">
        <v>0.16</v>
      </c>
      <c r="K121" s="47">
        <v>62.706000000000003</v>
      </c>
      <c r="L121" s="47">
        <v>3.2709999999999999</v>
      </c>
    </row>
    <row r="122" spans="1:12" x14ac:dyDescent="0.25">
      <c r="A122" s="19" t="s">
        <v>15</v>
      </c>
      <c r="B122" s="19" t="s">
        <v>16</v>
      </c>
      <c r="C122" s="18" t="s">
        <v>68</v>
      </c>
      <c r="D122" s="18"/>
      <c r="E122" s="18" t="s">
        <v>18</v>
      </c>
      <c r="F122" s="32">
        <f t="shared" si="4"/>
        <v>32.134999999999998</v>
      </c>
      <c r="G122" s="47">
        <v>165.941</v>
      </c>
      <c r="H122" s="47">
        <v>64.423000000000002</v>
      </c>
      <c r="I122" s="47">
        <v>69.194000000000003</v>
      </c>
      <c r="J122" s="47">
        <v>18343.080999999998</v>
      </c>
      <c r="K122" s="47">
        <v>18.463999999999999</v>
      </c>
      <c r="L122" s="47">
        <v>45.805999999999997</v>
      </c>
    </row>
    <row r="123" spans="1:12" x14ac:dyDescent="0.25">
      <c r="A123" s="19" t="s">
        <v>15</v>
      </c>
      <c r="B123" s="19" t="s">
        <v>16</v>
      </c>
      <c r="C123" s="18" t="s">
        <v>163</v>
      </c>
      <c r="D123" s="18"/>
      <c r="E123" s="18" t="s">
        <v>18</v>
      </c>
      <c r="F123" s="32">
        <f t="shared" si="4"/>
        <v>29.842499999999998</v>
      </c>
      <c r="G123" s="47">
        <v>19.524000000000001</v>
      </c>
      <c r="H123" s="47">
        <v>98.533000000000001</v>
      </c>
      <c r="I123" s="47">
        <v>8.0779999999999994</v>
      </c>
      <c r="J123" s="47">
        <v>17.146999999999998</v>
      </c>
      <c r="K123" s="47">
        <v>58.326999999999998</v>
      </c>
      <c r="L123" s="47">
        <v>1.3580000000000001</v>
      </c>
    </row>
    <row r="124" spans="1:12" x14ac:dyDescent="0.25">
      <c r="A124" s="19" t="s">
        <v>15</v>
      </c>
      <c r="B124" s="19" t="s">
        <v>16</v>
      </c>
      <c r="C124" s="18" t="s">
        <v>141</v>
      </c>
      <c r="D124" s="18"/>
      <c r="E124" s="18" t="s">
        <v>18</v>
      </c>
      <c r="F124" s="32">
        <f t="shared" si="4"/>
        <v>28.082999999999998</v>
      </c>
      <c r="G124" s="47" t="s">
        <v>64</v>
      </c>
      <c r="H124" s="47" t="s">
        <v>64</v>
      </c>
      <c r="I124" s="47" t="s">
        <v>64</v>
      </c>
      <c r="J124" s="47" t="s">
        <v>64</v>
      </c>
      <c r="K124" s="47" t="s">
        <v>64</v>
      </c>
      <c r="L124" s="47">
        <v>56.165999999999997</v>
      </c>
    </row>
    <row r="125" spans="1:12" x14ac:dyDescent="0.25">
      <c r="A125" s="19" t="s">
        <v>15</v>
      </c>
      <c r="B125" s="19" t="s">
        <v>16</v>
      </c>
      <c r="C125" s="18" t="s">
        <v>161</v>
      </c>
      <c r="D125" s="18"/>
      <c r="E125" s="18" t="s">
        <v>18</v>
      </c>
      <c r="F125" s="32">
        <f t="shared" si="4"/>
        <v>20.487000000000002</v>
      </c>
      <c r="G125" s="47" t="s">
        <v>64</v>
      </c>
      <c r="H125" s="47">
        <v>195.55099999999999</v>
      </c>
      <c r="I125" s="47">
        <v>0.94499999999999995</v>
      </c>
      <c r="J125" s="47" t="s">
        <v>64</v>
      </c>
      <c r="K125" s="47">
        <v>24.192</v>
      </c>
      <c r="L125" s="47">
        <v>16.782</v>
      </c>
    </row>
    <row r="126" spans="1:12" x14ac:dyDescent="0.25">
      <c r="A126" s="19" t="s">
        <v>15</v>
      </c>
      <c r="B126" s="19" t="s">
        <v>16</v>
      </c>
      <c r="C126" s="18" t="s">
        <v>177</v>
      </c>
      <c r="D126" s="18"/>
      <c r="E126" s="18" t="s">
        <v>18</v>
      </c>
      <c r="F126" s="32">
        <f t="shared" si="4"/>
        <v>20.062000000000001</v>
      </c>
      <c r="G126" s="47" t="s">
        <v>64</v>
      </c>
      <c r="H126" s="47" t="s">
        <v>64</v>
      </c>
      <c r="I126" s="47" t="s">
        <v>64</v>
      </c>
      <c r="J126" s="47" t="s">
        <v>64</v>
      </c>
      <c r="K126" s="47">
        <v>39.920999999999999</v>
      </c>
      <c r="L126" s="47">
        <v>0.20300000000000001</v>
      </c>
    </row>
    <row r="127" spans="1:12" x14ac:dyDescent="0.25">
      <c r="A127" s="19" t="s">
        <v>15</v>
      </c>
      <c r="B127" s="19" t="s">
        <v>16</v>
      </c>
      <c r="C127" s="18" t="s">
        <v>90</v>
      </c>
      <c r="D127" s="18"/>
      <c r="E127" s="18" t="s">
        <v>18</v>
      </c>
      <c r="F127" s="32">
        <f t="shared" si="4"/>
        <v>17.700500000000002</v>
      </c>
      <c r="G127" s="47">
        <v>3656.136</v>
      </c>
      <c r="H127" s="47">
        <v>1478.671</v>
      </c>
      <c r="I127" s="47">
        <v>179.06200000000001</v>
      </c>
      <c r="J127" s="47">
        <v>192.11500000000001</v>
      </c>
      <c r="K127" s="47">
        <v>35.396000000000001</v>
      </c>
      <c r="L127" s="47">
        <v>5.0000000000000001E-3</v>
      </c>
    </row>
    <row r="128" spans="1:12" x14ac:dyDescent="0.25">
      <c r="A128" s="19" t="s">
        <v>15</v>
      </c>
      <c r="B128" s="19" t="s">
        <v>16</v>
      </c>
      <c r="C128" s="18" t="s">
        <v>95</v>
      </c>
      <c r="D128" s="18"/>
      <c r="E128" s="18" t="s">
        <v>18</v>
      </c>
      <c r="F128" s="32">
        <f t="shared" si="4"/>
        <v>15.231999999999999</v>
      </c>
      <c r="G128" s="47" t="s">
        <v>64</v>
      </c>
      <c r="H128" s="47" t="s">
        <v>64</v>
      </c>
      <c r="I128" s="47" t="s">
        <v>64</v>
      </c>
      <c r="J128" s="47" t="s">
        <v>64</v>
      </c>
      <c r="K128" s="47">
        <v>28.588999999999999</v>
      </c>
      <c r="L128" s="47">
        <v>1.875</v>
      </c>
    </row>
    <row r="129" spans="1:12" x14ac:dyDescent="0.25">
      <c r="A129" s="19" t="s">
        <v>15</v>
      </c>
      <c r="B129" s="19" t="s">
        <v>16</v>
      </c>
      <c r="C129" s="18" t="s">
        <v>83</v>
      </c>
      <c r="D129" s="18"/>
      <c r="E129" s="18" t="s">
        <v>18</v>
      </c>
      <c r="F129" s="32">
        <f t="shared" si="4"/>
        <v>14.923</v>
      </c>
      <c r="G129" s="47">
        <v>23.992999999999999</v>
      </c>
      <c r="H129" s="47">
        <v>29.527999999999999</v>
      </c>
      <c r="I129" s="47">
        <v>0.77600000000000002</v>
      </c>
      <c r="J129" s="47" t="s">
        <v>64</v>
      </c>
      <c r="K129" s="47">
        <v>4.6859999999999999</v>
      </c>
      <c r="L129" s="47">
        <v>25.16</v>
      </c>
    </row>
    <row r="130" spans="1:12" x14ac:dyDescent="0.25">
      <c r="A130" s="19" t="s">
        <v>15</v>
      </c>
      <c r="B130" s="19" t="s">
        <v>16</v>
      </c>
      <c r="C130" s="18" t="s">
        <v>128</v>
      </c>
      <c r="D130" s="18"/>
      <c r="E130" s="18" t="s">
        <v>18</v>
      </c>
      <c r="F130" s="32">
        <f t="shared" si="4"/>
        <v>14.273</v>
      </c>
      <c r="G130" s="47">
        <v>159.411</v>
      </c>
      <c r="H130" s="47">
        <v>101.80800000000001</v>
      </c>
      <c r="I130" s="47">
        <v>90.834999999999994</v>
      </c>
      <c r="J130" s="47">
        <v>33.015000000000001</v>
      </c>
      <c r="K130" s="47">
        <v>11.545</v>
      </c>
      <c r="L130" s="47">
        <v>17.001000000000001</v>
      </c>
    </row>
    <row r="131" spans="1:12" x14ac:dyDescent="0.25">
      <c r="A131" s="19" t="s">
        <v>15</v>
      </c>
      <c r="B131" s="19" t="s">
        <v>16</v>
      </c>
      <c r="C131" s="18" t="s">
        <v>150</v>
      </c>
      <c r="D131" s="18"/>
      <c r="E131" s="18" t="s">
        <v>18</v>
      </c>
      <c r="F131" s="32">
        <f t="shared" si="4"/>
        <v>13.391</v>
      </c>
      <c r="G131" s="47" t="s">
        <v>64</v>
      </c>
      <c r="H131" s="47">
        <v>9.9730000000000008</v>
      </c>
      <c r="I131" s="47" t="s">
        <v>64</v>
      </c>
      <c r="J131" s="47">
        <v>23.026</v>
      </c>
      <c r="K131" s="47" t="s">
        <v>64</v>
      </c>
      <c r="L131" s="47">
        <v>26.782</v>
      </c>
    </row>
    <row r="132" spans="1:12" x14ac:dyDescent="0.25">
      <c r="A132" s="19" t="s">
        <v>15</v>
      </c>
      <c r="B132" s="19" t="s">
        <v>16</v>
      </c>
      <c r="C132" s="18" t="s">
        <v>144</v>
      </c>
      <c r="D132" s="18"/>
      <c r="E132" s="18" t="s">
        <v>18</v>
      </c>
      <c r="F132" s="32">
        <f t="shared" si="4"/>
        <v>12.645999999999999</v>
      </c>
      <c r="G132" s="47" t="s">
        <v>64</v>
      </c>
      <c r="H132" s="47">
        <v>1387.9380000000001</v>
      </c>
      <c r="I132" s="47">
        <v>55.162999999999997</v>
      </c>
      <c r="J132" s="47">
        <v>108.316</v>
      </c>
      <c r="K132" s="47">
        <v>0.14499999999999999</v>
      </c>
      <c r="L132" s="47">
        <v>25.146999999999998</v>
      </c>
    </row>
    <row r="133" spans="1:12" x14ac:dyDescent="0.25">
      <c r="A133" s="19" t="s">
        <v>15</v>
      </c>
      <c r="B133" s="19" t="s">
        <v>16</v>
      </c>
      <c r="C133" s="18" t="s">
        <v>121</v>
      </c>
      <c r="D133" s="18"/>
      <c r="E133" s="18" t="s">
        <v>18</v>
      </c>
      <c r="F133" s="32">
        <f t="shared" si="4"/>
        <v>12.057</v>
      </c>
      <c r="G133" s="47">
        <v>10.984</v>
      </c>
      <c r="H133" s="47">
        <v>2.2170000000000001</v>
      </c>
      <c r="I133" s="47">
        <v>23.056000000000001</v>
      </c>
      <c r="J133" s="47" t="s">
        <v>64</v>
      </c>
      <c r="K133" s="47">
        <v>23.309000000000001</v>
      </c>
      <c r="L133" s="47">
        <v>0.80500000000000005</v>
      </c>
    </row>
    <row r="134" spans="1:12" x14ac:dyDescent="0.25">
      <c r="A134" s="19" t="s">
        <v>15</v>
      </c>
      <c r="B134" s="19" t="s">
        <v>16</v>
      </c>
      <c r="C134" s="18" t="s">
        <v>113</v>
      </c>
      <c r="D134" s="18"/>
      <c r="E134" s="18" t="s">
        <v>18</v>
      </c>
      <c r="F134" s="32">
        <f t="shared" si="4"/>
        <v>10.286</v>
      </c>
      <c r="G134" s="47">
        <v>8.5329999999999995</v>
      </c>
      <c r="H134" s="47">
        <v>2.4849999999999999</v>
      </c>
      <c r="I134" s="47" t="s">
        <v>64</v>
      </c>
      <c r="J134" s="47" t="s">
        <v>64</v>
      </c>
      <c r="K134" s="47" t="s">
        <v>64</v>
      </c>
      <c r="L134" s="47">
        <v>20.571999999999999</v>
      </c>
    </row>
    <row r="135" spans="1:12" x14ac:dyDescent="0.25">
      <c r="A135" s="19" t="s">
        <v>15</v>
      </c>
      <c r="B135" s="19" t="s">
        <v>16</v>
      </c>
      <c r="C135" s="18" t="s">
        <v>210</v>
      </c>
      <c r="D135" s="18"/>
      <c r="E135" s="18" t="s">
        <v>18</v>
      </c>
      <c r="F135" s="32">
        <f t="shared" ref="F135:F183" si="5">SUM(K135:L135)/2</f>
        <v>9.7524999999999995</v>
      </c>
      <c r="G135" s="47" t="s">
        <v>64</v>
      </c>
      <c r="H135" s="47" t="s">
        <v>64</v>
      </c>
      <c r="I135" s="47" t="s">
        <v>64</v>
      </c>
      <c r="J135" s="47">
        <v>3.4079999999999999</v>
      </c>
      <c r="K135" s="47" t="s">
        <v>64</v>
      </c>
      <c r="L135" s="47">
        <v>19.504999999999999</v>
      </c>
    </row>
    <row r="136" spans="1:12" x14ac:dyDescent="0.25">
      <c r="A136" s="19" t="s">
        <v>15</v>
      </c>
      <c r="B136" s="19" t="s">
        <v>16</v>
      </c>
      <c r="C136" s="18" t="s">
        <v>213</v>
      </c>
      <c r="D136" s="18"/>
      <c r="E136" s="18" t="s">
        <v>18</v>
      </c>
      <c r="F136" s="32">
        <f t="shared" si="5"/>
        <v>9.6750000000000007</v>
      </c>
      <c r="G136" s="47">
        <v>9.8000000000000004E-2</v>
      </c>
      <c r="H136" s="47" t="s">
        <v>64</v>
      </c>
      <c r="I136" s="47" t="s">
        <v>64</v>
      </c>
      <c r="J136" s="47" t="s">
        <v>64</v>
      </c>
      <c r="K136" s="47" t="s">
        <v>64</v>
      </c>
      <c r="L136" s="47">
        <v>19.350000000000001</v>
      </c>
    </row>
    <row r="137" spans="1:12" x14ac:dyDescent="0.25">
      <c r="A137" s="19" t="s">
        <v>15</v>
      </c>
      <c r="B137" s="19" t="s">
        <v>16</v>
      </c>
      <c r="C137" s="18" t="s">
        <v>196</v>
      </c>
      <c r="D137" s="18"/>
      <c r="E137" s="18" t="s">
        <v>18</v>
      </c>
      <c r="F137" s="32">
        <f t="shared" si="5"/>
        <v>5.6924999999999999</v>
      </c>
      <c r="G137" s="47">
        <v>7.2999999999999995E-2</v>
      </c>
      <c r="H137" s="47">
        <v>74.034000000000006</v>
      </c>
      <c r="I137" s="47" t="s">
        <v>64</v>
      </c>
      <c r="J137" s="47" t="s">
        <v>64</v>
      </c>
      <c r="K137" s="47">
        <v>5.6379999999999999</v>
      </c>
      <c r="L137" s="47">
        <v>5.7469999999999999</v>
      </c>
    </row>
    <row r="138" spans="1:12" x14ac:dyDescent="0.25">
      <c r="A138" s="19" t="s">
        <v>15</v>
      </c>
      <c r="B138" s="19" t="s">
        <v>16</v>
      </c>
      <c r="C138" s="18" t="s">
        <v>192</v>
      </c>
      <c r="D138" s="18"/>
      <c r="E138" s="18" t="s">
        <v>18</v>
      </c>
      <c r="F138" s="32">
        <f t="shared" si="5"/>
        <v>5.52</v>
      </c>
      <c r="G138" s="47">
        <v>13.154999999999999</v>
      </c>
      <c r="H138" s="47" t="s">
        <v>64</v>
      </c>
      <c r="I138" s="47" t="s">
        <v>64</v>
      </c>
      <c r="J138" s="47" t="s">
        <v>64</v>
      </c>
      <c r="K138" s="47" t="s">
        <v>64</v>
      </c>
      <c r="L138" s="47">
        <v>11.04</v>
      </c>
    </row>
    <row r="139" spans="1:12" x14ac:dyDescent="0.25">
      <c r="A139" s="19" t="s">
        <v>15</v>
      </c>
      <c r="B139" s="19" t="s">
        <v>16</v>
      </c>
      <c r="C139" s="18" t="s">
        <v>110</v>
      </c>
      <c r="D139" s="18"/>
      <c r="E139" s="18" t="s">
        <v>18</v>
      </c>
      <c r="F139" s="32">
        <f t="shared" si="5"/>
        <v>5.2329999999999997</v>
      </c>
      <c r="G139" s="47">
        <v>1245.1099999999999</v>
      </c>
      <c r="H139" s="47">
        <v>82.382000000000005</v>
      </c>
      <c r="I139" s="47">
        <v>66.42</v>
      </c>
      <c r="J139" s="47">
        <v>151.422</v>
      </c>
      <c r="K139" s="47">
        <v>6.59</v>
      </c>
      <c r="L139" s="47">
        <v>3.8759999999999999</v>
      </c>
    </row>
    <row r="140" spans="1:12" x14ac:dyDescent="0.25">
      <c r="A140" s="19" t="s">
        <v>15</v>
      </c>
      <c r="B140" s="19" t="s">
        <v>16</v>
      </c>
      <c r="C140" s="18" t="s">
        <v>191</v>
      </c>
      <c r="D140" s="18"/>
      <c r="E140" s="18" t="s">
        <v>18</v>
      </c>
      <c r="F140" s="32">
        <f t="shared" si="5"/>
        <v>4.883</v>
      </c>
      <c r="G140" s="47">
        <v>4.0000000000000001E-3</v>
      </c>
      <c r="H140" s="47" t="s">
        <v>64</v>
      </c>
      <c r="I140" s="47" t="s">
        <v>64</v>
      </c>
      <c r="J140" s="47">
        <v>0.35499999999999998</v>
      </c>
      <c r="K140" s="47">
        <v>8.7669999999999995</v>
      </c>
      <c r="L140" s="47">
        <v>0.999</v>
      </c>
    </row>
    <row r="141" spans="1:12" x14ac:dyDescent="0.25">
      <c r="A141" s="19" t="s">
        <v>15</v>
      </c>
      <c r="B141" s="19" t="s">
        <v>16</v>
      </c>
      <c r="C141" s="18" t="s">
        <v>137</v>
      </c>
      <c r="D141" s="18"/>
      <c r="E141" s="18" t="s">
        <v>18</v>
      </c>
      <c r="F141" s="32">
        <f t="shared" si="5"/>
        <v>4.7080000000000002</v>
      </c>
      <c r="G141" s="47">
        <v>10.99</v>
      </c>
      <c r="H141" s="47">
        <v>2.2040000000000002</v>
      </c>
      <c r="I141" s="47">
        <v>1.649</v>
      </c>
      <c r="J141" s="47" t="s">
        <v>64</v>
      </c>
      <c r="K141" s="47">
        <v>4.3380000000000001</v>
      </c>
      <c r="L141" s="47">
        <v>5.0780000000000003</v>
      </c>
    </row>
    <row r="142" spans="1:12" x14ac:dyDescent="0.25">
      <c r="A142" s="19" t="s">
        <v>15</v>
      </c>
      <c r="B142" s="19" t="s">
        <v>16</v>
      </c>
      <c r="C142" s="18" t="s">
        <v>159</v>
      </c>
      <c r="D142" s="18"/>
      <c r="E142" s="18" t="s">
        <v>18</v>
      </c>
      <c r="F142" s="32">
        <f t="shared" si="5"/>
        <v>4.085</v>
      </c>
      <c r="G142" s="47">
        <v>53.267000000000003</v>
      </c>
      <c r="H142" s="47">
        <v>8.766</v>
      </c>
      <c r="I142" s="47">
        <v>1.5780000000000001</v>
      </c>
      <c r="J142" s="47">
        <v>8.5050000000000008</v>
      </c>
      <c r="K142" s="47" t="s">
        <v>64</v>
      </c>
      <c r="L142" s="47">
        <v>8.17</v>
      </c>
    </row>
    <row r="143" spans="1:12" x14ac:dyDescent="0.25">
      <c r="A143" s="19" t="s">
        <v>15</v>
      </c>
      <c r="B143" s="19" t="s">
        <v>16</v>
      </c>
      <c r="C143" s="18" t="s">
        <v>125</v>
      </c>
      <c r="D143" s="18"/>
      <c r="E143" s="18" t="s">
        <v>18</v>
      </c>
      <c r="F143" s="32">
        <f t="shared" si="5"/>
        <v>3.1670000000000003</v>
      </c>
      <c r="G143" s="47">
        <v>62.601999999999997</v>
      </c>
      <c r="H143" s="47">
        <v>0.79</v>
      </c>
      <c r="I143" s="47">
        <v>0.31</v>
      </c>
      <c r="J143" s="47">
        <v>22.108000000000001</v>
      </c>
      <c r="K143" s="47">
        <v>0.85399999999999998</v>
      </c>
      <c r="L143" s="47">
        <v>5.48</v>
      </c>
    </row>
    <row r="144" spans="1:12" x14ac:dyDescent="0.25">
      <c r="A144" s="19" t="s">
        <v>15</v>
      </c>
      <c r="B144" s="19" t="s">
        <v>16</v>
      </c>
      <c r="C144" s="18" t="s">
        <v>118</v>
      </c>
      <c r="D144" s="18"/>
      <c r="E144" s="18" t="s">
        <v>18</v>
      </c>
      <c r="F144" s="32">
        <f t="shared" si="5"/>
        <v>3.0710000000000002</v>
      </c>
      <c r="G144" s="47">
        <v>1.1339999999999999</v>
      </c>
      <c r="H144" s="47" t="s">
        <v>64</v>
      </c>
      <c r="I144" s="47">
        <v>0.20899999999999999</v>
      </c>
      <c r="J144" s="47" t="s">
        <v>64</v>
      </c>
      <c r="K144" s="47" t="s">
        <v>64</v>
      </c>
      <c r="L144" s="47">
        <v>6.1420000000000003</v>
      </c>
    </row>
    <row r="145" spans="1:12" x14ac:dyDescent="0.25">
      <c r="A145" s="19" t="s">
        <v>15</v>
      </c>
      <c r="B145" s="19" t="s">
        <v>16</v>
      </c>
      <c r="C145" s="18" t="s">
        <v>86</v>
      </c>
      <c r="D145" s="18"/>
      <c r="E145" s="18" t="s">
        <v>18</v>
      </c>
      <c r="F145" s="32">
        <f t="shared" si="5"/>
        <v>2.6684999999999999</v>
      </c>
      <c r="G145" s="47">
        <v>11.385</v>
      </c>
      <c r="H145" s="47">
        <v>0.313</v>
      </c>
      <c r="I145" s="47" t="s">
        <v>64</v>
      </c>
      <c r="J145" s="47">
        <v>36.409999999999997</v>
      </c>
      <c r="K145" s="47">
        <v>5.3369999999999997</v>
      </c>
      <c r="L145" s="47" t="s">
        <v>64</v>
      </c>
    </row>
    <row r="146" spans="1:12" x14ac:dyDescent="0.25">
      <c r="A146" s="19" t="s">
        <v>15</v>
      </c>
      <c r="B146" s="19" t="s">
        <v>16</v>
      </c>
      <c r="C146" s="18" t="s">
        <v>162</v>
      </c>
      <c r="D146" s="18"/>
      <c r="E146" s="18" t="s">
        <v>18</v>
      </c>
      <c r="F146" s="32">
        <f t="shared" si="5"/>
        <v>2.544</v>
      </c>
      <c r="G146" s="47" t="s">
        <v>64</v>
      </c>
      <c r="H146" s="47" t="s">
        <v>64</v>
      </c>
      <c r="I146" s="47" t="s">
        <v>64</v>
      </c>
      <c r="J146" s="47" t="s">
        <v>64</v>
      </c>
      <c r="K146" s="47">
        <v>4.7759999999999998</v>
      </c>
      <c r="L146" s="47">
        <v>0.312</v>
      </c>
    </row>
    <row r="147" spans="1:12" x14ac:dyDescent="0.25">
      <c r="A147" s="19" t="s">
        <v>15</v>
      </c>
      <c r="B147" s="19" t="s">
        <v>16</v>
      </c>
      <c r="C147" s="18" t="s">
        <v>149</v>
      </c>
      <c r="D147" s="18"/>
      <c r="E147" s="18" t="s">
        <v>18</v>
      </c>
      <c r="F147" s="32">
        <f t="shared" si="5"/>
        <v>2.5425</v>
      </c>
      <c r="G147" s="47" t="s">
        <v>64</v>
      </c>
      <c r="H147" s="47">
        <v>4.9020000000000001</v>
      </c>
      <c r="I147" s="47">
        <v>70.308000000000007</v>
      </c>
      <c r="J147" s="47">
        <v>1.0900000000000001</v>
      </c>
      <c r="K147" s="47">
        <v>4.6420000000000003</v>
      </c>
      <c r="L147" s="47">
        <v>0.443</v>
      </c>
    </row>
    <row r="148" spans="1:12" x14ac:dyDescent="0.25">
      <c r="A148" s="19" t="s">
        <v>15</v>
      </c>
      <c r="B148" s="19" t="s">
        <v>16</v>
      </c>
      <c r="C148" s="18" t="s">
        <v>140</v>
      </c>
      <c r="D148" s="18"/>
      <c r="E148" s="18" t="s">
        <v>18</v>
      </c>
      <c r="F148" s="32">
        <f t="shared" si="5"/>
        <v>2.129</v>
      </c>
      <c r="G148" s="47">
        <v>6.5789999999999997</v>
      </c>
      <c r="H148" s="47" t="s">
        <v>64</v>
      </c>
      <c r="I148" s="47" t="s">
        <v>64</v>
      </c>
      <c r="J148" s="47">
        <v>201.28399999999999</v>
      </c>
      <c r="K148" s="47">
        <v>4.258</v>
      </c>
      <c r="L148" s="47" t="s">
        <v>64</v>
      </c>
    </row>
    <row r="149" spans="1:12" x14ac:dyDescent="0.25">
      <c r="A149" s="19" t="s">
        <v>15</v>
      </c>
      <c r="B149" s="19" t="s">
        <v>16</v>
      </c>
      <c r="C149" s="18" t="s">
        <v>157</v>
      </c>
      <c r="D149" s="18"/>
      <c r="E149" s="18" t="s">
        <v>18</v>
      </c>
      <c r="F149" s="32">
        <f t="shared" si="5"/>
        <v>1.593</v>
      </c>
      <c r="G149" s="47">
        <v>111.846</v>
      </c>
      <c r="H149" s="47">
        <v>77163.399000000005</v>
      </c>
      <c r="I149" s="47">
        <v>1.2350000000000001</v>
      </c>
      <c r="J149" s="47">
        <v>0.47299999999999998</v>
      </c>
      <c r="K149" s="47" t="s">
        <v>64</v>
      </c>
      <c r="L149" s="47">
        <v>3.1859999999999999</v>
      </c>
    </row>
    <row r="150" spans="1:12" x14ac:dyDescent="0.25">
      <c r="A150" s="19" t="s">
        <v>15</v>
      </c>
      <c r="B150" s="19" t="s">
        <v>16</v>
      </c>
      <c r="C150" s="18" t="s">
        <v>205</v>
      </c>
      <c r="D150" s="18"/>
      <c r="E150" s="18" t="s">
        <v>18</v>
      </c>
      <c r="F150" s="32">
        <f t="shared" si="5"/>
        <v>1.44</v>
      </c>
      <c r="G150" s="47" t="s">
        <v>64</v>
      </c>
      <c r="H150" s="47" t="s">
        <v>64</v>
      </c>
      <c r="I150" s="47">
        <v>2.6789999999999998</v>
      </c>
      <c r="J150" s="47">
        <v>5.0000000000000001E-3</v>
      </c>
      <c r="K150" s="47">
        <v>0.35499999999999998</v>
      </c>
      <c r="L150" s="47">
        <v>2.5249999999999999</v>
      </c>
    </row>
    <row r="151" spans="1:12" x14ac:dyDescent="0.25">
      <c r="A151" s="19" t="s">
        <v>15</v>
      </c>
      <c r="B151" s="19" t="s">
        <v>16</v>
      </c>
      <c r="C151" s="18" t="s">
        <v>166</v>
      </c>
      <c r="D151" s="18"/>
      <c r="E151" s="18" t="s">
        <v>18</v>
      </c>
      <c r="F151" s="32">
        <f t="shared" si="5"/>
        <v>0.86799999999999988</v>
      </c>
      <c r="G151" s="47">
        <v>42.290999999999997</v>
      </c>
      <c r="H151" s="47" t="s">
        <v>64</v>
      </c>
      <c r="I151" s="47" t="s">
        <v>64</v>
      </c>
      <c r="J151" s="47" t="s">
        <v>64</v>
      </c>
      <c r="K151" s="47">
        <v>0.59399999999999997</v>
      </c>
      <c r="L151" s="47">
        <v>1.1419999999999999</v>
      </c>
    </row>
    <row r="152" spans="1:12" x14ac:dyDescent="0.25">
      <c r="A152" s="19" t="s">
        <v>15</v>
      </c>
      <c r="B152" s="19" t="s">
        <v>16</v>
      </c>
      <c r="C152" s="18" t="s">
        <v>173</v>
      </c>
      <c r="D152" s="18"/>
      <c r="E152" s="18" t="s">
        <v>18</v>
      </c>
      <c r="F152" s="32">
        <f t="shared" si="5"/>
        <v>0.66149999999999998</v>
      </c>
      <c r="G152" s="47" t="s">
        <v>64</v>
      </c>
      <c r="H152" s="47" t="s">
        <v>64</v>
      </c>
      <c r="I152" s="47" t="s">
        <v>64</v>
      </c>
      <c r="J152" s="47" t="s">
        <v>64</v>
      </c>
      <c r="K152" s="47" t="s">
        <v>64</v>
      </c>
      <c r="L152" s="47">
        <v>1.323</v>
      </c>
    </row>
    <row r="153" spans="1:12" x14ac:dyDescent="0.25">
      <c r="A153" s="19" t="s">
        <v>15</v>
      </c>
      <c r="B153" s="19" t="s">
        <v>16</v>
      </c>
      <c r="C153" s="18" t="s">
        <v>147</v>
      </c>
      <c r="D153" s="18"/>
      <c r="E153" s="18" t="s">
        <v>18</v>
      </c>
      <c r="F153" s="32">
        <f t="shared" si="5"/>
        <v>0.64300000000000002</v>
      </c>
      <c r="G153" s="47">
        <v>2.4140000000000001</v>
      </c>
      <c r="H153" s="47" t="s">
        <v>64</v>
      </c>
      <c r="I153" s="47">
        <v>23.86</v>
      </c>
      <c r="J153" s="47" t="s">
        <v>64</v>
      </c>
      <c r="K153" s="47">
        <v>1.286</v>
      </c>
      <c r="L153" s="47" t="s">
        <v>64</v>
      </c>
    </row>
    <row r="154" spans="1:12" x14ac:dyDescent="0.25">
      <c r="A154" s="19" t="s">
        <v>15</v>
      </c>
      <c r="B154" s="19" t="s">
        <v>16</v>
      </c>
      <c r="C154" s="18" t="s">
        <v>57</v>
      </c>
      <c r="D154" s="18"/>
      <c r="E154" s="18" t="s">
        <v>18</v>
      </c>
      <c r="F154" s="32">
        <f t="shared" si="5"/>
        <v>0.58950000000000002</v>
      </c>
      <c r="G154" s="47">
        <v>10.805999999999999</v>
      </c>
      <c r="H154" s="47" t="s">
        <v>64</v>
      </c>
      <c r="I154" s="47" t="s">
        <v>64</v>
      </c>
      <c r="J154" s="47" t="s">
        <v>64</v>
      </c>
      <c r="K154" s="47" t="s">
        <v>64</v>
      </c>
      <c r="L154" s="47">
        <v>1.179</v>
      </c>
    </row>
    <row r="155" spans="1:12" x14ac:dyDescent="0.25">
      <c r="A155" s="19" t="s">
        <v>15</v>
      </c>
      <c r="B155" s="19" t="s">
        <v>16</v>
      </c>
      <c r="C155" s="18" t="s">
        <v>207</v>
      </c>
      <c r="D155" s="18"/>
      <c r="E155" s="18" t="s">
        <v>18</v>
      </c>
      <c r="F155" s="32">
        <f t="shared" si="5"/>
        <v>0.45800000000000002</v>
      </c>
      <c r="G155" s="47">
        <v>11.856999999999999</v>
      </c>
      <c r="H155" s="47" t="s">
        <v>64</v>
      </c>
      <c r="I155" s="47" t="s">
        <v>64</v>
      </c>
      <c r="J155" s="47" t="s">
        <v>64</v>
      </c>
      <c r="K155" s="47">
        <v>0.91600000000000004</v>
      </c>
      <c r="L155" s="47" t="s">
        <v>64</v>
      </c>
    </row>
    <row r="156" spans="1:12" x14ac:dyDescent="0.25">
      <c r="A156" s="19" t="s">
        <v>15</v>
      </c>
      <c r="B156" s="19" t="s">
        <v>16</v>
      </c>
      <c r="C156" s="18" t="s">
        <v>143</v>
      </c>
      <c r="D156" s="18"/>
      <c r="E156" s="18" t="s">
        <v>18</v>
      </c>
      <c r="F156" s="32">
        <f t="shared" si="5"/>
        <v>0.219</v>
      </c>
      <c r="G156" s="47">
        <v>10.486000000000001</v>
      </c>
      <c r="H156" s="47" t="s">
        <v>64</v>
      </c>
      <c r="I156" s="47" t="s">
        <v>64</v>
      </c>
      <c r="J156" s="47" t="s">
        <v>64</v>
      </c>
      <c r="K156" s="47">
        <v>0.30299999999999999</v>
      </c>
      <c r="L156" s="47">
        <v>0.13500000000000001</v>
      </c>
    </row>
    <row r="157" spans="1:12" x14ac:dyDescent="0.25">
      <c r="A157" s="19" t="s">
        <v>15</v>
      </c>
      <c r="B157" s="19" t="s">
        <v>16</v>
      </c>
      <c r="C157" s="18" t="s">
        <v>185</v>
      </c>
      <c r="D157" s="18"/>
      <c r="E157" s="18" t="s">
        <v>18</v>
      </c>
      <c r="F157" s="32">
        <f t="shared" si="5"/>
        <v>3.5000000000000003E-2</v>
      </c>
      <c r="G157" s="47">
        <v>6.0000000000000001E-3</v>
      </c>
      <c r="H157" s="47">
        <v>5.577</v>
      </c>
      <c r="I157" s="47">
        <v>7.2389999999999999</v>
      </c>
      <c r="J157" s="47" t="s">
        <v>64</v>
      </c>
      <c r="K157" s="47" t="s">
        <v>64</v>
      </c>
      <c r="L157" s="47">
        <v>7.0000000000000007E-2</v>
      </c>
    </row>
    <row r="158" spans="1:12" x14ac:dyDescent="0.25">
      <c r="A158" s="19" t="s">
        <v>15</v>
      </c>
      <c r="B158" s="19" t="s">
        <v>16</v>
      </c>
      <c r="C158" s="18" t="s">
        <v>211</v>
      </c>
      <c r="D158" s="18"/>
      <c r="E158" s="18" t="s">
        <v>18</v>
      </c>
      <c r="F158" s="32">
        <f t="shared" si="5"/>
        <v>1.0999999999999999E-2</v>
      </c>
      <c r="G158" s="47" t="s">
        <v>64</v>
      </c>
      <c r="H158" s="47" t="s">
        <v>64</v>
      </c>
      <c r="I158" s="47" t="s">
        <v>64</v>
      </c>
      <c r="J158" s="47" t="s">
        <v>64</v>
      </c>
      <c r="K158" s="47" t="s">
        <v>64</v>
      </c>
      <c r="L158" s="47">
        <v>2.1999999999999999E-2</v>
      </c>
    </row>
    <row r="159" spans="1:12" x14ac:dyDescent="0.25">
      <c r="A159" s="19" t="s">
        <v>15</v>
      </c>
      <c r="B159" s="19" t="s">
        <v>16</v>
      </c>
      <c r="C159" s="18" t="s">
        <v>194</v>
      </c>
      <c r="D159" s="18"/>
      <c r="E159" s="18" t="s">
        <v>18</v>
      </c>
      <c r="F159" s="32">
        <f t="shared" si="5"/>
        <v>0</v>
      </c>
      <c r="G159" s="47">
        <v>2.1999999999999999E-2</v>
      </c>
      <c r="H159" s="47" t="s">
        <v>64</v>
      </c>
      <c r="I159" s="47" t="s">
        <v>64</v>
      </c>
      <c r="J159" s="47" t="s">
        <v>64</v>
      </c>
      <c r="K159" s="47" t="s">
        <v>64</v>
      </c>
      <c r="L159" s="47" t="s">
        <v>64</v>
      </c>
    </row>
    <row r="160" spans="1:12" x14ac:dyDescent="0.25">
      <c r="A160" s="19" t="s">
        <v>15</v>
      </c>
      <c r="B160" s="19" t="s">
        <v>16</v>
      </c>
      <c r="C160" s="18" t="s">
        <v>195</v>
      </c>
      <c r="D160" s="18"/>
      <c r="E160" s="18" t="s">
        <v>18</v>
      </c>
      <c r="F160" s="32">
        <f t="shared" si="5"/>
        <v>0</v>
      </c>
      <c r="G160" s="47">
        <v>4.2610000000000001</v>
      </c>
      <c r="H160" s="47" t="s">
        <v>64</v>
      </c>
      <c r="I160" s="47">
        <v>5.7009999999999996</v>
      </c>
      <c r="J160" s="47">
        <v>19.681000000000001</v>
      </c>
      <c r="K160" s="47" t="s">
        <v>64</v>
      </c>
      <c r="L160" s="47" t="s">
        <v>64</v>
      </c>
    </row>
    <row r="161" spans="1:12" x14ac:dyDescent="0.25">
      <c r="A161" s="19" t="s">
        <v>15</v>
      </c>
      <c r="B161" s="19" t="s">
        <v>16</v>
      </c>
      <c r="C161" s="18" t="s">
        <v>158</v>
      </c>
      <c r="D161" s="18"/>
      <c r="E161" s="18" t="s">
        <v>18</v>
      </c>
      <c r="F161" s="32">
        <f t="shared" si="5"/>
        <v>0</v>
      </c>
      <c r="G161" s="47">
        <v>225.524</v>
      </c>
      <c r="H161" s="47" t="s">
        <v>64</v>
      </c>
      <c r="I161" s="47" t="s">
        <v>64</v>
      </c>
      <c r="J161" s="47" t="s">
        <v>64</v>
      </c>
      <c r="K161" s="47" t="s">
        <v>64</v>
      </c>
      <c r="L161" s="47" t="s">
        <v>64</v>
      </c>
    </row>
    <row r="162" spans="1:12" x14ac:dyDescent="0.25">
      <c r="A162" s="19" t="s">
        <v>15</v>
      </c>
      <c r="B162" s="19" t="s">
        <v>16</v>
      </c>
      <c r="C162" s="18" t="s">
        <v>283</v>
      </c>
      <c r="D162" s="18"/>
      <c r="E162" s="18" t="s">
        <v>18</v>
      </c>
      <c r="F162" s="32">
        <f t="shared" si="5"/>
        <v>0</v>
      </c>
      <c r="G162" s="47">
        <v>2.625</v>
      </c>
      <c r="H162" s="47" t="s">
        <v>64</v>
      </c>
      <c r="I162" s="47" t="s">
        <v>64</v>
      </c>
      <c r="J162" s="47">
        <v>8.7080000000000002</v>
      </c>
      <c r="K162" s="47" t="s">
        <v>64</v>
      </c>
      <c r="L162" s="47" t="s">
        <v>64</v>
      </c>
    </row>
    <row r="163" spans="1:12" x14ac:dyDescent="0.25">
      <c r="A163" s="19" t="s">
        <v>15</v>
      </c>
      <c r="B163" s="19" t="s">
        <v>16</v>
      </c>
      <c r="C163" s="18" t="s">
        <v>175</v>
      </c>
      <c r="D163" s="18"/>
      <c r="E163" s="18" t="s">
        <v>18</v>
      </c>
      <c r="F163" s="32">
        <f t="shared" si="5"/>
        <v>0</v>
      </c>
      <c r="G163" s="47">
        <v>2.4049999999999998</v>
      </c>
      <c r="H163" s="47" t="s">
        <v>64</v>
      </c>
      <c r="I163" s="47" t="s">
        <v>64</v>
      </c>
      <c r="J163" s="47">
        <v>0.32300000000000001</v>
      </c>
      <c r="K163" s="47" t="s">
        <v>64</v>
      </c>
      <c r="L163" s="47" t="s">
        <v>64</v>
      </c>
    </row>
    <row r="164" spans="1:12" x14ac:dyDescent="0.25">
      <c r="A164" s="19" t="s">
        <v>15</v>
      </c>
      <c r="B164" s="19" t="s">
        <v>16</v>
      </c>
      <c r="C164" s="18" t="s">
        <v>184</v>
      </c>
      <c r="D164" s="18"/>
      <c r="E164" s="18" t="s">
        <v>18</v>
      </c>
      <c r="F164" s="32">
        <f t="shared" si="5"/>
        <v>0</v>
      </c>
      <c r="G164" s="47">
        <v>1.137</v>
      </c>
      <c r="H164" s="47" t="s">
        <v>64</v>
      </c>
      <c r="I164" s="47" t="s">
        <v>64</v>
      </c>
      <c r="J164" s="47" t="s">
        <v>64</v>
      </c>
      <c r="K164" s="47" t="s">
        <v>64</v>
      </c>
      <c r="L164" s="47" t="s">
        <v>64</v>
      </c>
    </row>
    <row r="165" spans="1:12" x14ac:dyDescent="0.25">
      <c r="A165" s="19" t="s">
        <v>15</v>
      </c>
      <c r="B165" s="19" t="s">
        <v>16</v>
      </c>
      <c r="C165" s="18" t="s">
        <v>189</v>
      </c>
      <c r="D165" s="18"/>
      <c r="E165" s="18" t="s">
        <v>18</v>
      </c>
      <c r="F165" s="32">
        <f t="shared" si="5"/>
        <v>0</v>
      </c>
      <c r="G165" s="47">
        <v>0.64500000000000002</v>
      </c>
      <c r="H165" s="47" t="s">
        <v>64</v>
      </c>
      <c r="I165" s="47" t="s">
        <v>64</v>
      </c>
      <c r="J165" s="47" t="s">
        <v>64</v>
      </c>
      <c r="K165" s="47" t="s">
        <v>64</v>
      </c>
      <c r="L165" s="47" t="s">
        <v>64</v>
      </c>
    </row>
    <row r="166" spans="1:12" x14ac:dyDescent="0.25">
      <c r="A166" s="19" t="s">
        <v>15</v>
      </c>
      <c r="B166" s="19" t="s">
        <v>16</v>
      </c>
      <c r="C166" s="18" t="s">
        <v>203</v>
      </c>
      <c r="D166" s="18"/>
      <c r="E166" s="18" t="s">
        <v>18</v>
      </c>
      <c r="F166" s="32">
        <f t="shared" si="5"/>
        <v>0</v>
      </c>
      <c r="G166" s="47" t="s">
        <v>64</v>
      </c>
      <c r="H166" s="47" t="s">
        <v>64</v>
      </c>
      <c r="I166" s="47">
        <v>39.387</v>
      </c>
      <c r="J166" s="47" t="s">
        <v>64</v>
      </c>
      <c r="K166" s="47" t="s">
        <v>64</v>
      </c>
      <c r="L166" s="47" t="s">
        <v>64</v>
      </c>
    </row>
    <row r="167" spans="1:12" x14ac:dyDescent="0.25">
      <c r="A167" s="19" t="s">
        <v>15</v>
      </c>
      <c r="B167" s="19" t="s">
        <v>16</v>
      </c>
      <c r="C167" s="18" t="s">
        <v>171</v>
      </c>
      <c r="D167" s="18"/>
      <c r="E167" s="18" t="s">
        <v>18</v>
      </c>
      <c r="F167" s="32">
        <f t="shared" si="5"/>
        <v>0</v>
      </c>
      <c r="G167" s="47">
        <v>2.544</v>
      </c>
      <c r="H167" s="47" t="s">
        <v>64</v>
      </c>
      <c r="I167" s="47">
        <v>3.8109999999999999</v>
      </c>
      <c r="J167" s="47" t="s">
        <v>64</v>
      </c>
      <c r="K167" s="47" t="s">
        <v>64</v>
      </c>
      <c r="L167" s="47" t="s">
        <v>64</v>
      </c>
    </row>
    <row r="168" spans="1:12" x14ac:dyDescent="0.25">
      <c r="A168" s="19" t="s">
        <v>15</v>
      </c>
      <c r="B168" s="19" t="s">
        <v>16</v>
      </c>
      <c r="C168" s="18" t="s">
        <v>132</v>
      </c>
      <c r="D168" s="18"/>
      <c r="E168" s="18" t="s">
        <v>18</v>
      </c>
      <c r="F168" s="32">
        <f t="shared" si="5"/>
        <v>0</v>
      </c>
      <c r="G168" s="47">
        <v>63.054000000000002</v>
      </c>
      <c r="H168" s="47">
        <v>25.699000000000002</v>
      </c>
      <c r="I168" s="47" t="s">
        <v>64</v>
      </c>
      <c r="J168" s="47" t="s">
        <v>64</v>
      </c>
      <c r="K168" s="47" t="s">
        <v>64</v>
      </c>
      <c r="L168" s="47" t="s">
        <v>64</v>
      </c>
    </row>
    <row r="169" spans="1:12" x14ac:dyDescent="0.25">
      <c r="A169" s="19" t="s">
        <v>15</v>
      </c>
      <c r="B169" s="19" t="s">
        <v>16</v>
      </c>
      <c r="C169" s="18" t="s">
        <v>105</v>
      </c>
      <c r="D169" s="18"/>
      <c r="E169" s="18" t="s">
        <v>18</v>
      </c>
      <c r="F169" s="32">
        <f t="shared" si="5"/>
        <v>0</v>
      </c>
      <c r="G169" s="47">
        <v>191.12299999999999</v>
      </c>
      <c r="H169" s="47" t="s">
        <v>64</v>
      </c>
      <c r="I169" s="47" t="s">
        <v>64</v>
      </c>
      <c r="J169" s="47" t="s">
        <v>64</v>
      </c>
      <c r="K169" s="47" t="s">
        <v>64</v>
      </c>
      <c r="L169" s="47" t="s">
        <v>64</v>
      </c>
    </row>
    <row r="170" spans="1:12" x14ac:dyDescent="0.25">
      <c r="A170" s="19" t="s">
        <v>15</v>
      </c>
      <c r="B170" s="19" t="s">
        <v>16</v>
      </c>
      <c r="C170" s="18" t="s">
        <v>148</v>
      </c>
      <c r="D170" s="18"/>
      <c r="E170" s="18" t="s">
        <v>18</v>
      </c>
      <c r="F170" s="32">
        <f t="shared" si="5"/>
        <v>0</v>
      </c>
      <c r="G170" s="47">
        <v>0.125</v>
      </c>
      <c r="H170" s="47" t="s">
        <v>64</v>
      </c>
      <c r="I170" s="47" t="s">
        <v>64</v>
      </c>
      <c r="J170" s="47" t="s">
        <v>64</v>
      </c>
      <c r="K170" s="47" t="s">
        <v>64</v>
      </c>
      <c r="L170" s="47" t="s">
        <v>64</v>
      </c>
    </row>
    <row r="171" spans="1:12" x14ac:dyDescent="0.25">
      <c r="A171" s="19" t="s">
        <v>15</v>
      </c>
      <c r="B171" s="19" t="s">
        <v>16</v>
      </c>
      <c r="C171" s="18" t="s">
        <v>206</v>
      </c>
      <c r="D171" s="18"/>
      <c r="E171" s="18" t="s">
        <v>18</v>
      </c>
      <c r="F171" s="32">
        <f t="shared" si="5"/>
        <v>0</v>
      </c>
      <c r="G171" s="47">
        <v>1.6850000000000001</v>
      </c>
      <c r="H171" s="47" t="s">
        <v>64</v>
      </c>
      <c r="I171" s="47" t="s">
        <v>64</v>
      </c>
      <c r="J171" s="47" t="s">
        <v>64</v>
      </c>
      <c r="K171" s="47" t="s">
        <v>64</v>
      </c>
      <c r="L171" s="47" t="s">
        <v>64</v>
      </c>
    </row>
    <row r="172" spans="1:12" x14ac:dyDescent="0.25">
      <c r="A172" s="19" t="s">
        <v>15</v>
      </c>
      <c r="B172" s="19" t="s">
        <v>16</v>
      </c>
      <c r="C172" s="18" t="s">
        <v>269</v>
      </c>
      <c r="D172" s="18"/>
      <c r="E172" s="18" t="s">
        <v>18</v>
      </c>
      <c r="F172" s="32">
        <f t="shared" si="5"/>
        <v>0</v>
      </c>
      <c r="G172" s="47">
        <v>4.9989999999999997</v>
      </c>
      <c r="H172" s="47" t="s">
        <v>64</v>
      </c>
      <c r="I172" s="47" t="s">
        <v>64</v>
      </c>
      <c r="J172" s="47" t="s">
        <v>64</v>
      </c>
      <c r="K172" s="47" t="s">
        <v>64</v>
      </c>
      <c r="L172" s="47" t="s">
        <v>64</v>
      </c>
    </row>
    <row r="173" spans="1:12" x14ac:dyDescent="0.25">
      <c r="A173" s="19" t="s">
        <v>15</v>
      </c>
      <c r="B173" s="19" t="s">
        <v>16</v>
      </c>
      <c r="C173" s="18" t="s">
        <v>190</v>
      </c>
      <c r="D173" s="18"/>
      <c r="E173" s="18" t="s">
        <v>18</v>
      </c>
      <c r="F173" s="32">
        <f t="shared" si="5"/>
        <v>0</v>
      </c>
      <c r="G173" s="47">
        <v>1.155</v>
      </c>
      <c r="H173" s="47" t="s">
        <v>64</v>
      </c>
      <c r="I173" s="47" t="s">
        <v>64</v>
      </c>
      <c r="J173" s="47">
        <v>7.0540000000000003</v>
      </c>
      <c r="K173" s="47" t="s">
        <v>64</v>
      </c>
      <c r="L173" s="47" t="s">
        <v>64</v>
      </c>
    </row>
    <row r="174" spans="1:12" x14ac:dyDescent="0.25">
      <c r="A174" s="19" t="s">
        <v>15</v>
      </c>
      <c r="B174" s="19" t="s">
        <v>16</v>
      </c>
      <c r="C174" s="18" t="s">
        <v>209</v>
      </c>
      <c r="D174" s="18"/>
      <c r="E174" s="18" t="s">
        <v>18</v>
      </c>
      <c r="F174" s="32">
        <f t="shared" si="5"/>
        <v>0</v>
      </c>
      <c r="G174" s="47">
        <v>361.31900000000002</v>
      </c>
      <c r="H174" s="47" t="s">
        <v>64</v>
      </c>
      <c r="I174" s="47" t="s">
        <v>64</v>
      </c>
      <c r="J174" s="47" t="s">
        <v>64</v>
      </c>
      <c r="K174" s="47" t="s">
        <v>64</v>
      </c>
      <c r="L174" s="47" t="s">
        <v>64</v>
      </c>
    </row>
    <row r="175" spans="1:12" x14ac:dyDescent="0.25">
      <c r="A175" s="19" t="s">
        <v>15</v>
      </c>
      <c r="B175" s="19" t="s">
        <v>16</v>
      </c>
      <c r="C175" s="18" t="s">
        <v>164</v>
      </c>
      <c r="D175" s="18"/>
      <c r="E175" s="18" t="s">
        <v>18</v>
      </c>
      <c r="F175" s="32">
        <f t="shared" si="5"/>
        <v>0</v>
      </c>
      <c r="G175" s="47">
        <v>22.858000000000001</v>
      </c>
      <c r="H175" s="47">
        <v>2.3239999999999998</v>
      </c>
      <c r="I175" s="47" t="s">
        <v>64</v>
      </c>
      <c r="J175" s="47">
        <v>6.4669999999999996</v>
      </c>
      <c r="K175" s="47" t="s">
        <v>64</v>
      </c>
      <c r="L175" s="47" t="s">
        <v>64</v>
      </c>
    </row>
    <row r="176" spans="1:12" x14ac:dyDescent="0.25">
      <c r="A176" s="19" t="s">
        <v>15</v>
      </c>
      <c r="B176" s="19" t="s">
        <v>16</v>
      </c>
      <c r="C176" s="18" t="s">
        <v>187</v>
      </c>
      <c r="D176" s="18"/>
      <c r="E176" s="18" t="s">
        <v>18</v>
      </c>
      <c r="F176" s="32">
        <f t="shared" si="5"/>
        <v>0</v>
      </c>
      <c r="G176" s="47">
        <v>1.2150000000000001</v>
      </c>
      <c r="H176" s="47" t="s">
        <v>64</v>
      </c>
      <c r="I176" s="47" t="s">
        <v>64</v>
      </c>
      <c r="J176" s="47" t="s">
        <v>64</v>
      </c>
      <c r="K176" s="47" t="s">
        <v>64</v>
      </c>
      <c r="L176" s="47" t="s">
        <v>64</v>
      </c>
    </row>
    <row r="177" spans="1:12" x14ac:dyDescent="0.25">
      <c r="A177" s="19" t="s">
        <v>15</v>
      </c>
      <c r="B177" s="19" t="s">
        <v>16</v>
      </c>
      <c r="C177" s="18" t="s">
        <v>131</v>
      </c>
      <c r="D177" s="18"/>
      <c r="E177" s="18" t="s">
        <v>18</v>
      </c>
      <c r="F177" s="32">
        <f t="shared" si="5"/>
        <v>0</v>
      </c>
      <c r="G177" s="47">
        <v>248.21899999999999</v>
      </c>
      <c r="H177" s="47" t="s">
        <v>64</v>
      </c>
      <c r="I177" s="47" t="s">
        <v>64</v>
      </c>
      <c r="J177" s="47" t="s">
        <v>64</v>
      </c>
      <c r="K177" s="47" t="s">
        <v>64</v>
      </c>
      <c r="L177" s="47" t="s">
        <v>64</v>
      </c>
    </row>
    <row r="178" spans="1:12" x14ac:dyDescent="0.25">
      <c r="A178" s="19" t="s">
        <v>15</v>
      </c>
      <c r="B178" s="19" t="s">
        <v>16</v>
      </c>
      <c r="C178" s="18" t="s">
        <v>179</v>
      </c>
      <c r="D178" s="18"/>
      <c r="E178" s="18" t="s">
        <v>18</v>
      </c>
      <c r="F178" s="32">
        <f t="shared" si="5"/>
        <v>0</v>
      </c>
      <c r="G178" s="47">
        <v>0.873</v>
      </c>
      <c r="H178" s="47" t="s">
        <v>64</v>
      </c>
      <c r="I178" s="47" t="s">
        <v>64</v>
      </c>
      <c r="J178" s="47" t="s">
        <v>64</v>
      </c>
      <c r="K178" s="47" t="s">
        <v>64</v>
      </c>
      <c r="L178" s="47" t="s">
        <v>64</v>
      </c>
    </row>
    <row r="179" spans="1:12" x14ac:dyDescent="0.25">
      <c r="A179" s="19" t="s">
        <v>15</v>
      </c>
      <c r="B179" s="19" t="s">
        <v>16</v>
      </c>
      <c r="C179" s="18" t="s">
        <v>168</v>
      </c>
      <c r="D179" s="18"/>
      <c r="E179" s="18" t="s">
        <v>18</v>
      </c>
      <c r="F179" s="32">
        <f t="shared" si="5"/>
        <v>0</v>
      </c>
      <c r="G179" s="47">
        <v>8.9280000000000008</v>
      </c>
      <c r="H179" s="47" t="s">
        <v>64</v>
      </c>
      <c r="I179" s="47" t="s">
        <v>64</v>
      </c>
      <c r="J179" s="47" t="s">
        <v>64</v>
      </c>
      <c r="K179" s="47" t="s">
        <v>64</v>
      </c>
      <c r="L179" s="47" t="s">
        <v>64</v>
      </c>
    </row>
    <row r="180" spans="1:12" x14ac:dyDescent="0.25">
      <c r="A180" s="19" t="s">
        <v>15</v>
      </c>
      <c r="B180" s="19" t="s">
        <v>16</v>
      </c>
      <c r="C180" s="18" t="s">
        <v>85</v>
      </c>
      <c r="D180" s="18"/>
      <c r="E180" s="18" t="s">
        <v>18</v>
      </c>
      <c r="F180" s="32">
        <f t="shared" si="5"/>
        <v>0</v>
      </c>
      <c r="G180" s="47">
        <v>180.97800000000001</v>
      </c>
      <c r="H180" s="47" t="s">
        <v>64</v>
      </c>
      <c r="I180" s="47" t="s">
        <v>64</v>
      </c>
      <c r="J180" s="47" t="s">
        <v>64</v>
      </c>
      <c r="K180" s="47" t="s">
        <v>64</v>
      </c>
      <c r="L180" s="47" t="s">
        <v>64</v>
      </c>
    </row>
    <row r="181" spans="1:12" x14ac:dyDescent="0.25">
      <c r="A181" s="19" t="s">
        <v>15</v>
      </c>
      <c r="B181" s="19" t="s">
        <v>16</v>
      </c>
      <c r="C181" s="18" t="s">
        <v>56</v>
      </c>
      <c r="D181" s="18"/>
      <c r="E181" s="18" t="s">
        <v>18</v>
      </c>
      <c r="F181" s="32">
        <f t="shared" si="5"/>
        <v>0</v>
      </c>
      <c r="G181" s="47" t="s">
        <v>64</v>
      </c>
      <c r="H181" s="47" t="s">
        <v>64</v>
      </c>
      <c r="I181" s="47">
        <v>19.062000000000001</v>
      </c>
      <c r="J181" s="47" t="s">
        <v>64</v>
      </c>
      <c r="K181" s="47" t="s">
        <v>64</v>
      </c>
      <c r="L181" s="47" t="s">
        <v>64</v>
      </c>
    </row>
    <row r="182" spans="1:12" x14ac:dyDescent="0.25">
      <c r="A182" s="19" t="s">
        <v>15</v>
      </c>
      <c r="B182" s="19" t="s">
        <v>16</v>
      </c>
      <c r="C182" s="18" t="s">
        <v>212</v>
      </c>
      <c r="D182" s="18"/>
      <c r="E182" s="18" t="s">
        <v>18</v>
      </c>
      <c r="F182" s="32">
        <f t="shared" si="5"/>
        <v>0</v>
      </c>
      <c r="G182" s="47">
        <v>0.72099999999999997</v>
      </c>
      <c r="H182" s="47" t="s">
        <v>64</v>
      </c>
      <c r="I182" s="47" t="s">
        <v>64</v>
      </c>
      <c r="J182" s="47" t="s">
        <v>64</v>
      </c>
      <c r="K182" s="47" t="s">
        <v>64</v>
      </c>
      <c r="L182" s="47" t="s">
        <v>64</v>
      </c>
    </row>
    <row r="183" spans="1:12" x14ac:dyDescent="0.25">
      <c r="A183" s="19" t="s">
        <v>15</v>
      </c>
      <c r="B183" s="19" t="s">
        <v>16</v>
      </c>
      <c r="C183" s="18" t="s">
        <v>215</v>
      </c>
      <c r="D183" s="18"/>
      <c r="E183" s="18" t="s">
        <v>18</v>
      </c>
      <c r="F183" s="32">
        <f t="shared" si="5"/>
        <v>0</v>
      </c>
      <c r="G183" s="47">
        <v>0.109</v>
      </c>
      <c r="H183" s="47" t="s">
        <v>64</v>
      </c>
      <c r="I183" s="47" t="s">
        <v>64</v>
      </c>
      <c r="J183" s="47" t="s">
        <v>64</v>
      </c>
      <c r="K183" s="47" t="s">
        <v>64</v>
      </c>
      <c r="L183" s="47" t="s">
        <v>64</v>
      </c>
    </row>
    <row r="185" spans="1:12" x14ac:dyDescent="0.25">
      <c r="A185" s="19" t="s">
        <v>15</v>
      </c>
      <c r="B185" s="19" t="s">
        <v>16</v>
      </c>
      <c r="C185" s="18" t="s">
        <v>216</v>
      </c>
      <c r="D185" s="18" t="s">
        <v>21</v>
      </c>
      <c r="E185" s="18" t="s">
        <v>18</v>
      </c>
      <c r="F185" s="32">
        <v>13307.2245</v>
      </c>
      <c r="G185" s="47">
        <v>7560.9520000000002</v>
      </c>
      <c r="H185" s="47">
        <v>16368.311</v>
      </c>
      <c r="I185" s="47">
        <v>16026.225</v>
      </c>
      <c r="J185" s="47">
        <v>16709.811000000002</v>
      </c>
      <c r="K185" s="47">
        <v>10979.208000000001</v>
      </c>
      <c r="L185" s="47">
        <v>15635.241</v>
      </c>
    </row>
    <row r="186" spans="1:12" x14ac:dyDescent="0.25">
      <c r="A186" s="19" t="s">
        <v>15</v>
      </c>
      <c r="B186" s="19" t="s">
        <v>16</v>
      </c>
      <c r="C186" s="18" t="s">
        <v>217</v>
      </c>
      <c r="D186" s="18" t="s">
        <v>21</v>
      </c>
      <c r="E186" s="18" t="s">
        <v>18</v>
      </c>
      <c r="F186" s="32">
        <v>93783.554999999993</v>
      </c>
      <c r="G186" s="47">
        <v>106732.215</v>
      </c>
      <c r="H186" s="47">
        <v>94351.126999999993</v>
      </c>
      <c r="I186" s="47">
        <v>92554.467000000004</v>
      </c>
      <c r="J186" s="47">
        <v>119669.802</v>
      </c>
      <c r="K186" s="47">
        <v>91227.736999999994</v>
      </c>
      <c r="L186" s="47">
        <v>96339.373000000007</v>
      </c>
    </row>
    <row r="187" spans="1:12" x14ac:dyDescent="0.25">
      <c r="A187" s="19" t="s">
        <v>15</v>
      </c>
      <c r="B187" s="19" t="s">
        <v>16</v>
      </c>
      <c r="C187" s="18" t="s">
        <v>218</v>
      </c>
      <c r="D187" s="18" t="s">
        <v>21</v>
      </c>
      <c r="E187" s="18" t="s">
        <v>18</v>
      </c>
      <c r="F187" s="32">
        <v>8382.6810000000005</v>
      </c>
      <c r="G187" s="47">
        <v>4540.1689999999999</v>
      </c>
      <c r="H187" s="47">
        <v>25357.52</v>
      </c>
      <c r="I187" s="47">
        <v>2719.0039999999999</v>
      </c>
      <c r="J187" s="47">
        <v>3749.7040000000002</v>
      </c>
      <c r="K187" s="47">
        <v>13331.632</v>
      </c>
      <c r="L187" s="47">
        <v>3433.73</v>
      </c>
    </row>
    <row r="188" spans="1:12" x14ac:dyDescent="0.25">
      <c r="A188" s="19" t="s">
        <v>15</v>
      </c>
      <c r="B188" s="19" t="s">
        <v>16</v>
      </c>
      <c r="C188" s="18" t="s">
        <v>219</v>
      </c>
      <c r="D188" s="18" t="s">
        <v>21</v>
      </c>
      <c r="E188" s="18" t="s">
        <v>18</v>
      </c>
      <c r="F188" s="32">
        <v>1338.4465</v>
      </c>
      <c r="G188" s="47">
        <v>1090.47</v>
      </c>
      <c r="H188" s="47">
        <v>1707.492</v>
      </c>
      <c r="I188" s="47">
        <v>2245.9259999999999</v>
      </c>
      <c r="J188" s="47">
        <v>20681.98</v>
      </c>
      <c r="K188" s="47">
        <v>1248.672</v>
      </c>
      <c r="L188" s="47">
        <v>1428.221</v>
      </c>
    </row>
    <row r="189" spans="1:12" x14ac:dyDescent="0.25">
      <c r="A189" s="19" t="s">
        <v>15</v>
      </c>
      <c r="B189" s="19" t="s">
        <v>16</v>
      </c>
      <c r="C189" s="18" t="s">
        <v>220</v>
      </c>
      <c r="D189" s="18" t="s">
        <v>21</v>
      </c>
      <c r="E189" s="18" t="s">
        <v>18</v>
      </c>
      <c r="F189" s="32">
        <v>19461.128499999999</v>
      </c>
      <c r="G189" s="47">
        <v>3816.4360000000001</v>
      </c>
      <c r="H189" s="47">
        <v>3448.6790000000001</v>
      </c>
      <c r="I189" s="47">
        <v>4802.4319999999998</v>
      </c>
      <c r="J189" s="47">
        <v>12313.869000000001</v>
      </c>
      <c r="K189" s="47">
        <v>15253.88</v>
      </c>
      <c r="L189" s="47">
        <v>23668.377</v>
      </c>
    </row>
    <row r="190" spans="1:12" x14ac:dyDescent="0.25">
      <c r="A190" s="19" t="s">
        <v>15</v>
      </c>
      <c r="B190" s="19" t="s">
        <v>16</v>
      </c>
      <c r="C190" s="18" t="s">
        <v>221</v>
      </c>
      <c r="D190" s="18" t="s">
        <v>21</v>
      </c>
      <c r="E190" s="18" t="s">
        <v>18</v>
      </c>
      <c r="F190" s="32">
        <v>313503.88699999999</v>
      </c>
      <c r="G190" s="47">
        <v>209606.726</v>
      </c>
      <c r="H190" s="47">
        <v>262620.011</v>
      </c>
      <c r="I190" s="47">
        <v>329381.26500000001</v>
      </c>
      <c r="J190" s="47">
        <v>389721.163</v>
      </c>
      <c r="K190" s="47">
        <v>294369.15399999998</v>
      </c>
      <c r="L190" s="47">
        <v>332638.62</v>
      </c>
    </row>
    <row r="191" spans="1:12" x14ac:dyDescent="0.25">
      <c r="A191" s="19" t="s">
        <v>15</v>
      </c>
      <c r="B191" s="19" t="s">
        <v>16</v>
      </c>
      <c r="C191" s="18" t="s">
        <v>222</v>
      </c>
      <c r="D191" s="18" t="s">
        <v>21</v>
      </c>
      <c r="E191" s="18" t="s">
        <v>18</v>
      </c>
      <c r="F191" s="32">
        <v>66471.594499999992</v>
      </c>
      <c r="G191" s="47">
        <v>23376.399000000001</v>
      </c>
      <c r="H191" s="47">
        <v>22825.668000000001</v>
      </c>
      <c r="I191" s="47">
        <v>22963.075000000001</v>
      </c>
      <c r="J191" s="47">
        <v>68957.547999999995</v>
      </c>
      <c r="K191" s="47">
        <v>74737.005999999994</v>
      </c>
      <c r="L191" s="47">
        <v>58206.182999999997</v>
      </c>
    </row>
    <row r="192" spans="1:12" x14ac:dyDescent="0.25">
      <c r="A192" s="19" t="s">
        <v>15</v>
      </c>
      <c r="B192" s="19" t="s">
        <v>16</v>
      </c>
      <c r="C192" s="18" t="s">
        <v>223</v>
      </c>
      <c r="D192" s="18" t="s">
        <v>21</v>
      </c>
      <c r="E192" s="18" t="s">
        <v>18</v>
      </c>
      <c r="F192" s="32">
        <v>46436.030500000001</v>
      </c>
      <c r="G192" s="47">
        <v>39510.909</v>
      </c>
      <c r="H192" s="47">
        <v>37568.362000000001</v>
      </c>
      <c r="I192" s="47">
        <v>63427.885999999999</v>
      </c>
      <c r="J192" s="47">
        <v>48896.887999999999</v>
      </c>
      <c r="K192" s="47">
        <v>51844.025000000001</v>
      </c>
      <c r="L192" s="47">
        <v>41028.036</v>
      </c>
    </row>
    <row r="193" spans="1:12" x14ac:dyDescent="0.25">
      <c r="A193" s="19" t="s">
        <v>15</v>
      </c>
      <c r="B193" s="19" t="s">
        <v>16</v>
      </c>
      <c r="C193" s="18" t="s">
        <v>224</v>
      </c>
      <c r="D193" s="18" t="s">
        <v>21</v>
      </c>
      <c r="E193" s="18" t="s">
        <v>18</v>
      </c>
      <c r="F193" s="32">
        <v>4613.1734999999999</v>
      </c>
      <c r="G193" s="47">
        <v>42.902999999999999</v>
      </c>
      <c r="H193" s="47">
        <v>126.76900000000001</v>
      </c>
      <c r="I193" s="47">
        <v>86.403000000000006</v>
      </c>
      <c r="J193" s="47">
        <v>94.587999999999994</v>
      </c>
      <c r="K193" s="47">
        <v>418.221</v>
      </c>
      <c r="L193" s="47">
        <v>8808.1260000000002</v>
      </c>
    </row>
    <row r="194" spans="1:12" x14ac:dyDescent="0.25">
      <c r="A194" s="19" t="s">
        <v>15</v>
      </c>
      <c r="B194" s="19" t="s">
        <v>16</v>
      </c>
      <c r="C194" s="18" t="s">
        <v>225</v>
      </c>
      <c r="D194" s="18" t="s">
        <v>21</v>
      </c>
      <c r="E194" s="18" t="s">
        <v>18</v>
      </c>
      <c r="F194" s="32">
        <v>117125.85400000001</v>
      </c>
      <c r="G194" s="47">
        <v>21782.701000000001</v>
      </c>
      <c r="H194" s="47">
        <v>25651.544000000002</v>
      </c>
      <c r="I194" s="47">
        <v>74685.301000000007</v>
      </c>
      <c r="J194" s="47">
        <v>77211.305999999997</v>
      </c>
      <c r="K194" s="47">
        <v>55658.29</v>
      </c>
      <c r="L194" s="47">
        <v>178593.41800000001</v>
      </c>
    </row>
    <row r="195" spans="1:12" x14ac:dyDescent="0.25">
      <c r="A195" s="19" t="s">
        <v>15</v>
      </c>
      <c r="B195" s="19" t="s">
        <v>16</v>
      </c>
      <c r="C195" s="18" t="s">
        <v>226</v>
      </c>
      <c r="D195" s="18" t="s">
        <v>21</v>
      </c>
      <c r="E195" s="18" t="s">
        <v>18</v>
      </c>
      <c r="F195" s="32">
        <v>221293.538</v>
      </c>
      <c r="G195" s="47">
        <v>184844.90700000001</v>
      </c>
      <c r="H195" s="47">
        <v>147477.70800000001</v>
      </c>
      <c r="I195" s="47">
        <v>245323.69200000001</v>
      </c>
      <c r="J195" s="47">
        <v>237646.622</v>
      </c>
      <c r="K195" s="47">
        <v>206798.40900000001</v>
      </c>
      <c r="L195" s="47">
        <v>235788.66699999999</v>
      </c>
    </row>
    <row r="196" spans="1:12" x14ac:dyDescent="0.25">
      <c r="A196" s="19" t="s">
        <v>15</v>
      </c>
      <c r="B196" s="19" t="s">
        <v>16</v>
      </c>
      <c r="C196" s="18" t="s">
        <v>227</v>
      </c>
      <c r="D196" s="18" t="s">
        <v>21</v>
      </c>
      <c r="E196" s="18" t="s">
        <v>18</v>
      </c>
      <c r="F196" s="32">
        <v>549773.59100000001</v>
      </c>
      <c r="G196" s="47">
        <v>326088.87900000002</v>
      </c>
      <c r="H196" s="47">
        <v>373059.29499999998</v>
      </c>
      <c r="I196" s="47">
        <v>437096.25099999999</v>
      </c>
      <c r="J196" s="47">
        <v>402624.141</v>
      </c>
      <c r="K196" s="47">
        <v>473224.63400000002</v>
      </c>
      <c r="L196" s="47">
        <v>626322.54799999995</v>
      </c>
    </row>
    <row r="197" spans="1:12" x14ac:dyDescent="0.25">
      <c r="A197" s="19" t="s">
        <v>15</v>
      </c>
      <c r="B197" s="19" t="s">
        <v>16</v>
      </c>
      <c r="C197" s="18" t="s">
        <v>228</v>
      </c>
      <c r="D197" s="18" t="s">
        <v>21</v>
      </c>
      <c r="E197" s="18" t="s">
        <v>18</v>
      </c>
      <c r="F197" s="32">
        <v>4066.317</v>
      </c>
      <c r="G197" s="47">
        <v>12644.043</v>
      </c>
      <c r="H197" s="47">
        <v>10959.245999999999</v>
      </c>
      <c r="I197" s="47">
        <v>19150.210999999999</v>
      </c>
      <c r="J197" s="47">
        <v>3080.53</v>
      </c>
      <c r="K197" s="47">
        <v>2792.4059999999999</v>
      </c>
      <c r="L197" s="47">
        <v>5340.2280000000001</v>
      </c>
    </row>
    <row r="198" spans="1:12" x14ac:dyDescent="0.25">
      <c r="A198" s="19" t="s">
        <v>15</v>
      </c>
      <c r="B198" s="19" t="s">
        <v>16</v>
      </c>
      <c r="C198" s="18" t="s">
        <v>229</v>
      </c>
      <c r="D198" s="18" t="s">
        <v>21</v>
      </c>
      <c r="E198" s="18" t="s">
        <v>18</v>
      </c>
      <c r="F198" s="32">
        <v>249.97550000000001</v>
      </c>
      <c r="G198" s="47">
        <v>764.29899999999998</v>
      </c>
      <c r="H198" s="47">
        <v>625.12800000000004</v>
      </c>
      <c r="I198" s="47">
        <v>389.88799999999998</v>
      </c>
      <c r="J198" s="47">
        <v>165.46299999999999</v>
      </c>
      <c r="K198" s="47">
        <v>230.32300000000001</v>
      </c>
      <c r="L198" s="47">
        <v>269.62799999999999</v>
      </c>
    </row>
    <row r="199" spans="1:12" x14ac:dyDescent="0.25">
      <c r="A199" s="19" t="s">
        <v>15</v>
      </c>
      <c r="B199" s="19" t="s">
        <v>16</v>
      </c>
      <c r="C199" s="18" t="s">
        <v>230</v>
      </c>
      <c r="D199" s="18" t="s">
        <v>21</v>
      </c>
      <c r="E199" s="18" t="s">
        <v>18</v>
      </c>
      <c r="F199" s="32">
        <v>12593.8995</v>
      </c>
      <c r="G199" s="47">
        <v>2185.9209999999998</v>
      </c>
      <c r="H199" s="47">
        <v>5212.6099999999997</v>
      </c>
      <c r="I199" s="47">
        <v>29549.039000000001</v>
      </c>
      <c r="J199" s="47">
        <v>19455.601999999999</v>
      </c>
      <c r="K199" s="47">
        <v>8645.61</v>
      </c>
      <c r="L199" s="47">
        <v>16542.188999999998</v>
      </c>
    </row>
    <row r="200" spans="1:12" x14ac:dyDescent="0.25">
      <c r="A200" s="19" t="s">
        <v>15</v>
      </c>
      <c r="B200" s="19" t="s">
        <v>16</v>
      </c>
      <c r="C200" s="18" t="s">
        <v>231</v>
      </c>
      <c r="D200" s="18" t="s">
        <v>21</v>
      </c>
      <c r="E200" s="18" t="s">
        <v>18</v>
      </c>
      <c r="F200" s="32">
        <v>53345.22</v>
      </c>
      <c r="G200" s="47">
        <v>12013.781000000001</v>
      </c>
      <c r="H200" s="47">
        <v>218644.492</v>
      </c>
      <c r="I200" s="47">
        <v>54498.002999999997</v>
      </c>
      <c r="J200" s="47">
        <v>21533.216</v>
      </c>
      <c r="K200" s="47">
        <v>27362.404999999999</v>
      </c>
      <c r="L200" s="47">
        <v>79328.035000000003</v>
      </c>
    </row>
    <row r="201" spans="1:12" x14ac:dyDescent="0.25">
      <c r="A201" s="19" t="s">
        <v>15</v>
      </c>
      <c r="B201" s="19" t="s">
        <v>16</v>
      </c>
      <c r="C201" s="18" t="s">
        <v>232</v>
      </c>
      <c r="D201" s="18" t="s">
        <v>21</v>
      </c>
      <c r="E201" s="18" t="s">
        <v>18</v>
      </c>
      <c r="F201" s="32">
        <v>165460.10999999999</v>
      </c>
      <c r="G201" s="47">
        <v>104332.27899999999</v>
      </c>
      <c r="H201" s="47">
        <v>168056.95800000001</v>
      </c>
      <c r="I201" s="47">
        <v>196520.818</v>
      </c>
      <c r="J201" s="47">
        <v>181745.851</v>
      </c>
      <c r="K201" s="47">
        <v>179868.785</v>
      </c>
      <c r="L201" s="47">
        <v>151051.435</v>
      </c>
    </row>
    <row r="202" spans="1:12" x14ac:dyDescent="0.25">
      <c r="A202" s="19" t="s">
        <v>15</v>
      </c>
      <c r="B202" s="19" t="s">
        <v>16</v>
      </c>
      <c r="C202" s="18" t="s">
        <v>233</v>
      </c>
      <c r="D202" s="18" t="s">
        <v>21</v>
      </c>
      <c r="E202" s="18" t="s">
        <v>18</v>
      </c>
      <c r="F202" s="32">
        <v>10329.532999999999</v>
      </c>
      <c r="G202" s="47">
        <v>10.771000000000001</v>
      </c>
      <c r="H202" s="47">
        <v>8456.0650000000005</v>
      </c>
      <c r="I202" s="47">
        <v>676.73099999999999</v>
      </c>
      <c r="J202" s="47">
        <v>14</v>
      </c>
      <c r="K202" s="47">
        <v>15997.873</v>
      </c>
      <c r="L202" s="47">
        <v>4661.1930000000002</v>
      </c>
    </row>
    <row r="203" spans="1:12" x14ac:dyDescent="0.25">
      <c r="A203" s="19" t="s">
        <v>15</v>
      </c>
      <c r="B203" s="19" t="s">
        <v>16</v>
      </c>
      <c r="C203" s="18" t="s">
        <v>234</v>
      </c>
      <c r="D203" s="18" t="s">
        <v>21</v>
      </c>
      <c r="E203" s="18" t="s">
        <v>18</v>
      </c>
      <c r="F203" s="32">
        <v>1205.1054999999999</v>
      </c>
      <c r="G203" s="47">
        <v>352.101</v>
      </c>
      <c r="H203" s="47">
        <v>624.76</v>
      </c>
      <c r="I203" s="47">
        <v>702.87699999999995</v>
      </c>
      <c r="J203" s="47">
        <v>1217.5940000000001</v>
      </c>
      <c r="K203" s="47">
        <v>662.22799999999995</v>
      </c>
      <c r="L203" s="47">
        <v>1747.9829999999999</v>
      </c>
    </row>
    <row r="204" spans="1:12" x14ac:dyDescent="0.25">
      <c r="A204" s="19" t="s">
        <v>15</v>
      </c>
      <c r="B204" s="19" t="s">
        <v>16</v>
      </c>
      <c r="C204" s="18" t="s">
        <v>235</v>
      </c>
      <c r="D204" s="18" t="s">
        <v>21</v>
      </c>
      <c r="E204" s="18" t="s">
        <v>18</v>
      </c>
      <c r="F204" s="32">
        <v>1143.0349999999999</v>
      </c>
      <c r="G204" s="47">
        <v>300.83300000000003</v>
      </c>
      <c r="H204" s="47">
        <v>80.484999999999999</v>
      </c>
      <c r="I204" s="47">
        <v>78.528000000000006</v>
      </c>
      <c r="J204" s="47">
        <v>14.946999999999999</v>
      </c>
      <c r="K204" s="47">
        <v>95.456999999999994</v>
      </c>
      <c r="L204" s="47">
        <v>2190.6129999999998</v>
      </c>
    </row>
    <row r="205" spans="1:12" x14ac:dyDescent="0.25">
      <c r="A205" s="19" t="s">
        <v>15</v>
      </c>
      <c r="B205" s="19" t="s">
        <v>16</v>
      </c>
      <c r="C205" s="18" t="s">
        <v>236</v>
      </c>
      <c r="D205" s="18" t="s">
        <v>21</v>
      </c>
      <c r="E205" s="18" t="s">
        <v>18</v>
      </c>
      <c r="F205" s="32">
        <v>1478.8330000000001</v>
      </c>
      <c r="G205" s="47">
        <v>598.29200000000003</v>
      </c>
      <c r="H205" s="47">
        <v>51.746000000000002</v>
      </c>
      <c r="I205" s="47">
        <v>1193.502</v>
      </c>
      <c r="J205" s="47">
        <v>340.67200000000003</v>
      </c>
      <c r="K205" s="47">
        <v>1670.0640000000001</v>
      </c>
      <c r="L205" s="47">
        <v>1287.6020000000001</v>
      </c>
    </row>
    <row r="206" spans="1:12" x14ac:dyDescent="0.25">
      <c r="A206" s="19" t="s">
        <v>15</v>
      </c>
      <c r="B206" s="19" t="s">
        <v>16</v>
      </c>
      <c r="C206" s="18" t="s">
        <v>237</v>
      </c>
      <c r="D206" s="18" t="s">
        <v>21</v>
      </c>
      <c r="E206" s="18" t="s">
        <v>18</v>
      </c>
      <c r="F206" s="32">
        <v>229334.48550000001</v>
      </c>
      <c r="G206" s="47">
        <v>128240.409</v>
      </c>
      <c r="H206" s="47">
        <v>126271.65399999999</v>
      </c>
      <c r="I206" s="47">
        <v>138306.693</v>
      </c>
      <c r="J206" s="47">
        <v>192142.28</v>
      </c>
      <c r="K206" s="47">
        <v>225919.30300000001</v>
      </c>
      <c r="L206" s="47">
        <v>232749.66800000001</v>
      </c>
    </row>
    <row r="207" spans="1:12" x14ac:dyDescent="0.25">
      <c r="A207" s="19" t="s">
        <v>15</v>
      </c>
      <c r="B207" s="19" t="s">
        <v>16</v>
      </c>
      <c r="C207" s="18" t="s">
        <v>238</v>
      </c>
      <c r="D207" s="18" t="s">
        <v>21</v>
      </c>
      <c r="E207" s="18" t="s">
        <v>18</v>
      </c>
      <c r="F207" s="32">
        <v>20338.2755</v>
      </c>
      <c r="G207" s="47">
        <v>2599.5259999999998</v>
      </c>
      <c r="H207" s="47">
        <v>3744.652</v>
      </c>
      <c r="I207" s="47">
        <v>3909.3890000000001</v>
      </c>
      <c r="J207" s="47">
        <v>4772.41</v>
      </c>
      <c r="K207" s="47">
        <v>17492.481</v>
      </c>
      <c r="L207" s="47">
        <v>23184.07</v>
      </c>
    </row>
    <row r="208" spans="1:12" x14ac:dyDescent="0.25">
      <c r="A208" s="19" t="s">
        <v>15</v>
      </c>
      <c r="B208" s="19" t="s">
        <v>16</v>
      </c>
      <c r="C208" s="18" t="s">
        <v>239</v>
      </c>
      <c r="D208" s="18" t="s">
        <v>21</v>
      </c>
      <c r="E208" s="18" t="s">
        <v>18</v>
      </c>
      <c r="F208" s="32">
        <v>7657.2789999999995</v>
      </c>
      <c r="G208" s="47">
        <v>1691.83</v>
      </c>
      <c r="H208" s="47">
        <v>3746.8939999999998</v>
      </c>
      <c r="I208" s="47">
        <v>4131.66</v>
      </c>
      <c r="J208" s="47">
        <v>9087.2270000000008</v>
      </c>
      <c r="K208" s="47">
        <v>8325.9159999999993</v>
      </c>
      <c r="L208" s="47">
        <v>6988.6419999999998</v>
      </c>
    </row>
    <row r="209" spans="1:12" x14ac:dyDescent="0.25">
      <c r="A209" s="19" t="s">
        <v>15</v>
      </c>
      <c r="B209" s="19" t="s">
        <v>16</v>
      </c>
      <c r="C209" s="18" t="s">
        <v>240</v>
      </c>
      <c r="D209" s="18" t="s">
        <v>21</v>
      </c>
      <c r="E209" s="18" t="s">
        <v>18</v>
      </c>
      <c r="F209" s="32">
        <v>25104.101500000001</v>
      </c>
      <c r="G209" s="47">
        <v>686.44299999999998</v>
      </c>
      <c r="H209" s="47">
        <v>22407.236000000001</v>
      </c>
      <c r="I209" s="47">
        <v>9872.8119999999999</v>
      </c>
      <c r="J209" s="47">
        <v>28986.14</v>
      </c>
      <c r="K209" s="47">
        <v>24255.805</v>
      </c>
      <c r="L209" s="47">
        <v>25952.398000000001</v>
      </c>
    </row>
    <row r="210" spans="1:12" x14ac:dyDescent="0.25">
      <c r="A210" s="19" t="s">
        <v>15</v>
      </c>
      <c r="B210" s="19" t="s">
        <v>16</v>
      </c>
      <c r="C210" s="18" t="s">
        <v>241</v>
      </c>
      <c r="D210" s="18" t="s">
        <v>21</v>
      </c>
      <c r="E210" s="18" t="s">
        <v>18</v>
      </c>
      <c r="F210" s="32">
        <v>4417.1759999999995</v>
      </c>
      <c r="G210" s="47">
        <v>1618.2809999999999</v>
      </c>
      <c r="H210" s="47">
        <v>2137.0920000000001</v>
      </c>
      <c r="I210" s="47">
        <v>1687.325</v>
      </c>
      <c r="J210" s="47">
        <v>3832.306</v>
      </c>
      <c r="K210" s="47">
        <v>3704.3939999999998</v>
      </c>
      <c r="L210" s="47">
        <v>5129.9579999999996</v>
      </c>
    </row>
    <row r="211" spans="1:12" x14ac:dyDescent="0.25">
      <c r="A211" s="19" t="s">
        <v>15</v>
      </c>
      <c r="B211" s="19" t="s">
        <v>16</v>
      </c>
      <c r="C211" s="18" t="s">
        <v>242</v>
      </c>
      <c r="D211" s="18" t="s">
        <v>21</v>
      </c>
      <c r="E211" s="18" t="s">
        <v>18</v>
      </c>
      <c r="F211" s="32">
        <v>1051.442</v>
      </c>
      <c r="G211" s="47">
        <v>596.08100000000002</v>
      </c>
      <c r="H211" s="47">
        <v>1756.229</v>
      </c>
      <c r="I211" s="47">
        <v>1622.194</v>
      </c>
      <c r="J211" s="47">
        <v>703.77099999999996</v>
      </c>
      <c r="K211" s="47">
        <v>818.95100000000002</v>
      </c>
      <c r="L211" s="47">
        <v>1283.933</v>
      </c>
    </row>
    <row r="212" spans="1:12" x14ac:dyDescent="0.25">
      <c r="A212" s="19" t="s">
        <v>15</v>
      </c>
      <c r="B212" s="19" t="s">
        <v>16</v>
      </c>
      <c r="C212" s="18" t="s">
        <v>243</v>
      </c>
      <c r="D212" s="18" t="s">
        <v>21</v>
      </c>
      <c r="E212" s="18" t="s">
        <v>18</v>
      </c>
      <c r="F212" s="32">
        <v>76031.411500000002</v>
      </c>
      <c r="G212" s="47">
        <v>32265.987000000001</v>
      </c>
      <c r="H212" s="47">
        <v>55424.232000000004</v>
      </c>
      <c r="I212" s="47">
        <v>59127.989000000001</v>
      </c>
      <c r="J212" s="47">
        <v>95746.925000000003</v>
      </c>
      <c r="K212" s="47">
        <v>80801.611000000004</v>
      </c>
      <c r="L212" s="47">
        <v>71261.212</v>
      </c>
    </row>
  </sheetData>
  <autoFilter ref="A6:L183">
    <sortState ref="A7:L183">
      <sortCondition descending="1" ref="F6:F183"/>
    </sortState>
  </autoFilter>
  <hyperlinks>
    <hyperlink ref="F1" location="'CONTENTS &amp; NOTES'!A1" display="Return to Contents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76"/>
  <sheetViews>
    <sheetView showGridLines="0" workbookViewId="0">
      <selection activeCell="C9" sqref="C9"/>
    </sheetView>
  </sheetViews>
  <sheetFormatPr defaultColWidth="9.28515625" defaultRowHeight="12" x14ac:dyDescent="0.25"/>
  <cols>
    <col min="1" max="2" width="9.28515625" style="2"/>
    <col min="3" max="3" width="23.5703125" style="2" customWidth="1"/>
    <col min="4" max="4" width="5" style="2" customWidth="1"/>
    <col min="5" max="5" width="12.42578125" style="2" customWidth="1"/>
    <col min="6" max="6" width="12.85546875" style="3" customWidth="1"/>
    <col min="7" max="7" width="11.28515625" style="2" bestFit="1" customWidth="1"/>
    <col min="8" max="12" width="11.140625" style="2" bestFit="1" customWidth="1"/>
    <col min="13" max="13" width="12.42578125" style="2" bestFit="1" customWidth="1"/>
    <col min="14" max="15" width="11.140625" style="2" bestFit="1" customWidth="1"/>
    <col min="16" max="16384" width="9.28515625" style="2"/>
  </cols>
  <sheetData>
    <row r="1" spans="1:15" ht="14.4" x14ac:dyDescent="0.25">
      <c r="A1" s="1" t="s">
        <v>284</v>
      </c>
      <c r="F1" s="107" t="s">
        <v>366</v>
      </c>
      <c r="G1" s="108"/>
      <c r="H1" s="109"/>
    </row>
    <row r="2" spans="1:15" s="4" customFormat="1" x14ac:dyDescent="0.25">
      <c r="A2" s="4" t="s">
        <v>1</v>
      </c>
      <c r="B2" s="5" t="s">
        <v>281</v>
      </c>
      <c r="F2" s="6"/>
    </row>
    <row r="3" spans="1:15" s="9" customFormat="1" ht="24" x14ac:dyDescent="0.25">
      <c r="A3" s="7" t="s">
        <v>3</v>
      </c>
      <c r="B3" s="7" t="s">
        <v>4</v>
      </c>
      <c r="C3" s="7" t="s">
        <v>5</v>
      </c>
      <c r="D3" s="7"/>
      <c r="E3" s="7" t="s">
        <v>6</v>
      </c>
      <c r="F3" s="8" t="s">
        <v>250</v>
      </c>
      <c r="G3" s="7" t="s">
        <v>8</v>
      </c>
      <c r="H3" s="7" t="s">
        <v>9</v>
      </c>
      <c r="I3" s="7" t="s">
        <v>10</v>
      </c>
      <c r="J3" s="7" t="s">
        <v>11</v>
      </c>
      <c r="K3" s="7" t="s">
        <v>12</v>
      </c>
      <c r="L3" s="7" t="s">
        <v>13</v>
      </c>
      <c r="M3" s="7" t="s">
        <v>14</v>
      </c>
      <c r="N3" s="7" t="s">
        <v>246</v>
      </c>
      <c r="O3" s="7" t="s">
        <v>251</v>
      </c>
    </row>
    <row r="4" spans="1:15" s="9" customFormat="1" x14ac:dyDescent="0.25">
      <c r="A4" s="10"/>
      <c r="B4" s="10"/>
      <c r="C4" s="12" t="s">
        <v>370</v>
      </c>
      <c r="D4" s="10"/>
      <c r="E4" s="10"/>
      <c r="F4" s="11"/>
      <c r="G4" s="12">
        <f t="shared" ref="G4:O4" si="0">(COUNTIF(G7:G8686,"&gt;0")-1)</f>
        <v>98</v>
      </c>
      <c r="H4" s="12">
        <f t="shared" si="0"/>
        <v>108</v>
      </c>
      <c r="I4" s="12">
        <f t="shared" si="0"/>
        <v>113</v>
      </c>
      <c r="J4" s="12">
        <f t="shared" si="0"/>
        <v>110</v>
      </c>
      <c r="K4" s="12">
        <f t="shared" si="0"/>
        <v>112</v>
      </c>
      <c r="L4" s="12">
        <f t="shared" si="0"/>
        <v>115</v>
      </c>
      <c r="M4" s="12">
        <f t="shared" si="0"/>
        <v>126</v>
      </c>
      <c r="N4" s="12">
        <f t="shared" si="0"/>
        <v>136</v>
      </c>
      <c r="O4" s="12">
        <f t="shared" si="0"/>
        <v>128</v>
      </c>
    </row>
    <row r="5" spans="1:15" s="9" customFormat="1" x14ac:dyDescent="0.25">
      <c r="A5" s="10"/>
      <c r="B5" s="10"/>
      <c r="C5" s="111" t="s">
        <v>371</v>
      </c>
      <c r="D5" s="10"/>
      <c r="E5" s="10"/>
      <c r="F5" s="39">
        <f>SUBTOTAL(9,F7:F147)</f>
        <v>5205629.2616666667</v>
      </c>
      <c r="G5" s="39">
        <f t="shared" ref="G5:M5" si="1">SUBTOTAL(9,G7:G147)</f>
        <v>1107818.0739999998</v>
      </c>
      <c r="H5" s="39">
        <f t="shared" si="1"/>
        <v>1718196.6769999997</v>
      </c>
      <c r="I5" s="39">
        <f t="shared" si="1"/>
        <v>2416987.3760000025</v>
      </c>
      <c r="J5" s="39">
        <f t="shared" si="1"/>
        <v>4072327.8430000017</v>
      </c>
      <c r="K5" s="39">
        <f t="shared" si="1"/>
        <v>2973866.7659999994</v>
      </c>
      <c r="L5" s="39">
        <f t="shared" si="1"/>
        <v>3222635.1769999992</v>
      </c>
      <c r="M5" s="39">
        <f t="shared" si="1"/>
        <v>4260687.2740000002</v>
      </c>
      <c r="N5" s="39">
        <f>SUBTOTAL(9,N7:N147)</f>
        <v>5373176.2130000023</v>
      </c>
      <c r="O5" s="39">
        <f>SUBTOTAL(9,O7:O147)</f>
        <v>5983024.2979999986</v>
      </c>
    </row>
    <row r="6" spans="1:15" s="9" customFormat="1" x14ac:dyDescent="0.25">
      <c r="A6" s="14"/>
      <c r="B6" s="14"/>
      <c r="C6" s="14"/>
      <c r="D6" s="14"/>
      <c r="E6" s="14"/>
      <c r="F6" s="15"/>
      <c r="G6" s="14"/>
      <c r="H6" s="14"/>
      <c r="I6" s="14"/>
      <c r="J6" s="14"/>
      <c r="K6" s="14"/>
      <c r="L6" s="14"/>
      <c r="M6" s="14"/>
      <c r="N6" s="14"/>
      <c r="O6" s="14"/>
    </row>
    <row r="7" spans="1:15" x14ac:dyDescent="0.25">
      <c r="A7" s="19" t="s">
        <v>15</v>
      </c>
      <c r="B7" s="19" t="s">
        <v>16</v>
      </c>
      <c r="C7" s="18" t="s">
        <v>40</v>
      </c>
      <c r="D7" s="18"/>
      <c r="E7" s="18" t="s">
        <v>18</v>
      </c>
      <c r="F7" s="32">
        <f t="shared" ref="F7:F38" si="2">SUM(M7:O7)/3</f>
        <v>1734478.5709999998</v>
      </c>
      <c r="G7" s="47">
        <v>378944.446</v>
      </c>
      <c r="H7" s="47">
        <v>652305.18500000006</v>
      </c>
      <c r="I7" s="47">
        <v>978751.84900000005</v>
      </c>
      <c r="J7" s="47">
        <v>1492178.61</v>
      </c>
      <c r="K7" s="47">
        <v>1089623.3459999999</v>
      </c>
      <c r="L7" s="47">
        <v>1083862.764</v>
      </c>
      <c r="M7" s="47">
        <v>1429569.088</v>
      </c>
      <c r="N7" s="47">
        <v>1784623.7390000001</v>
      </c>
      <c r="O7" s="47">
        <v>1989242.8859999999</v>
      </c>
    </row>
    <row r="8" spans="1:15" x14ac:dyDescent="0.25">
      <c r="A8" s="19" t="s">
        <v>15</v>
      </c>
      <c r="B8" s="19" t="s">
        <v>16</v>
      </c>
      <c r="C8" s="18" t="s">
        <v>17</v>
      </c>
      <c r="D8" s="18"/>
      <c r="E8" s="18" t="s">
        <v>18</v>
      </c>
      <c r="F8" s="32">
        <f t="shared" si="2"/>
        <v>1188614.3996666668</v>
      </c>
      <c r="G8" s="47">
        <v>102879.073</v>
      </c>
      <c r="H8" s="47">
        <v>245639.40599999999</v>
      </c>
      <c r="I8" s="47">
        <v>355557.54100000003</v>
      </c>
      <c r="J8" s="47">
        <v>728204.84499999997</v>
      </c>
      <c r="K8" s="47">
        <v>617267.63699999999</v>
      </c>
      <c r="L8" s="47">
        <v>666303.13100000005</v>
      </c>
      <c r="M8" s="47">
        <v>923544.47900000005</v>
      </c>
      <c r="N8" s="47">
        <v>1210252.9029999999</v>
      </c>
      <c r="O8" s="47">
        <v>1432045.817</v>
      </c>
    </row>
    <row r="9" spans="1:15" s="3" customFormat="1" x14ac:dyDescent="0.25">
      <c r="A9" s="36" t="s">
        <v>15</v>
      </c>
      <c r="B9" s="36" t="s">
        <v>16</v>
      </c>
      <c r="C9" s="112" t="s">
        <v>369</v>
      </c>
      <c r="D9" s="27"/>
      <c r="E9" s="36" t="s">
        <v>18</v>
      </c>
      <c r="F9" s="32">
        <f t="shared" si="2"/>
        <v>544373.5406666667</v>
      </c>
      <c r="G9" s="43">
        <v>121313.592</v>
      </c>
      <c r="H9" s="43">
        <v>208948.43500000003</v>
      </c>
      <c r="I9" s="43">
        <v>229121.76700000002</v>
      </c>
      <c r="J9" s="43">
        <v>593614.70899999992</v>
      </c>
      <c r="K9" s="43">
        <v>335147.61100000003</v>
      </c>
      <c r="L9" s="43">
        <v>298179.31599999993</v>
      </c>
      <c r="M9" s="43">
        <v>442614.74300000007</v>
      </c>
      <c r="N9" s="43">
        <v>554164.23200000008</v>
      </c>
      <c r="O9" s="43">
        <v>636341.64699999988</v>
      </c>
    </row>
    <row r="10" spans="1:15" x14ac:dyDescent="0.25">
      <c r="A10" s="19" t="s">
        <v>15</v>
      </c>
      <c r="B10" s="19" t="s">
        <v>16</v>
      </c>
      <c r="C10" s="18" t="s">
        <v>90</v>
      </c>
      <c r="D10" s="18"/>
      <c r="E10" s="18" t="s">
        <v>18</v>
      </c>
      <c r="F10" s="32">
        <f t="shared" si="2"/>
        <v>494867.95833333331</v>
      </c>
      <c r="G10" s="47">
        <v>180434.81700000001</v>
      </c>
      <c r="H10" s="47">
        <v>199796.296</v>
      </c>
      <c r="I10" s="47">
        <v>312405.20799999998</v>
      </c>
      <c r="J10" s="47">
        <v>376491.25400000002</v>
      </c>
      <c r="K10" s="47">
        <v>275168.09100000001</v>
      </c>
      <c r="L10" s="47">
        <v>385477.83799999999</v>
      </c>
      <c r="M10" s="47">
        <v>410861.02600000001</v>
      </c>
      <c r="N10" s="47">
        <v>518720.37900000002</v>
      </c>
      <c r="O10" s="47">
        <v>555022.47</v>
      </c>
    </row>
    <row r="11" spans="1:15" x14ac:dyDescent="0.25">
      <c r="A11" s="19" t="s">
        <v>15</v>
      </c>
      <c r="B11" s="19" t="s">
        <v>16</v>
      </c>
      <c r="C11" s="18" t="s">
        <v>30</v>
      </c>
      <c r="D11" s="18"/>
      <c r="E11" s="18" t="s">
        <v>18</v>
      </c>
      <c r="F11" s="32">
        <f t="shared" si="2"/>
        <v>228765.92266666668</v>
      </c>
      <c r="G11" s="47">
        <v>67244.244999999995</v>
      </c>
      <c r="H11" s="47">
        <v>97526.763999999996</v>
      </c>
      <c r="I11" s="47">
        <v>95786.445000000007</v>
      </c>
      <c r="J11" s="47">
        <v>119816.239</v>
      </c>
      <c r="K11" s="47">
        <v>74506.834000000003</v>
      </c>
      <c r="L11" s="47">
        <v>191254.989</v>
      </c>
      <c r="M11" s="47">
        <v>210316.28200000001</v>
      </c>
      <c r="N11" s="47">
        <v>253129.07399999999</v>
      </c>
      <c r="O11" s="47">
        <v>222852.41200000001</v>
      </c>
    </row>
    <row r="12" spans="1:15" x14ac:dyDescent="0.25">
      <c r="A12" s="19" t="s">
        <v>15</v>
      </c>
      <c r="B12" s="19" t="s">
        <v>16</v>
      </c>
      <c r="C12" s="18" t="s">
        <v>26</v>
      </c>
      <c r="D12" s="18"/>
      <c r="E12" s="18" t="s">
        <v>18</v>
      </c>
      <c r="F12" s="32">
        <f t="shared" si="2"/>
        <v>212540.56733333334</v>
      </c>
      <c r="G12" s="47">
        <v>11702.579</v>
      </c>
      <c r="H12" s="47">
        <v>13302.486999999999</v>
      </c>
      <c r="I12" s="47">
        <v>17921.315999999999</v>
      </c>
      <c r="J12" s="47">
        <v>130428.432</v>
      </c>
      <c r="K12" s="47">
        <v>66046.975999999995</v>
      </c>
      <c r="L12" s="47">
        <v>86419.959000000003</v>
      </c>
      <c r="M12" s="47">
        <v>164530.00200000001</v>
      </c>
      <c r="N12" s="47">
        <v>215798.592</v>
      </c>
      <c r="O12" s="47">
        <v>257293.10800000001</v>
      </c>
    </row>
    <row r="13" spans="1:15" x14ac:dyDescent="0.25">
      <c r="A13" s="19" t="s">
        <v>15</v>
      </c>
      <c r="B13" s="19" t="s">
        <v>16</v>
      </c>
      <c r="C13" s="18" t="s">
        <v>46</v>
      </c>
      <c r="D13" s="18"/>
      <c r="E13" s="18" t="s">
        <v>18</v>
      </c>
      <c r="F13" s="32">
        <f t="shared" si="2"/>
        <v>166779.72166666668</v>
      </c>
      <c r="G13" s="47">
        <v>33698.542000000001</v>
      </c>
      <c r="H13" s="47">
        <v>39466.635999999999</v>
      </c>
      <c r="I13" s="47">
        <v>50918.991999999998</v>
      </c>
      <c r="J13" s="47">
        <v>91110.625</v>
      </c>
      <c r="K13" s="47">
        <v>72698.615999999995</v>
      </c>
      <c r="L13" s="47">
        <v>84699.928</v>
      </c>
      <c r="M13" s="47">
        <v>117089.899</v>
      </c>
      <c r="N13" s="47">
        <v>178518.97500000001</v>
      </c>
      <c r="O13" s="47">
        <v>204730.291</v>
      </c>
    </row>
    <row r="14" spans="1:15" x14ac:dyDescent="0.25">
      <c r="A14" s="19" t="s">
        <v>15</v>
      </c>
      <c r="B14" s="19" t="s">
        <v>16</v>
      </c>
      <c r="C14" s="18" t="s">
        <v>39</v>
      </c>
      <c r="D14" s="18"/>
      <c r="E14" s="18" t="s">
        <v>18</v>
      </c>
      <c r="F14" s="32">
        <f t="shared" si="2"/>
        <v>140781.81733333334</v>
      </c>
      <c r="G14" s="47">
        <v>40097.125999999997</v>
      </c>
      <c r="H14" s="47">
        <v>41881.453999999998</v>
      </c>
      <c r="I14" s="47">
        <v>79456.016000000003</v>
      </c>
      <c r="J14" s="47">
        <v>94100.947</v>
      </c>
      <c r="K14" s="47">
        <v>85779.826000000001</v>
      </c>
      <c r="L14" s="47">
        <v>81534.146999999997</v>
      </c>
      <c r="M14" s="47">
        <v>124917.887</v>
      </c>
      <c r="N14" s="47">
        <v>140040.269</v>
      </c>
      <c r="O14" s="47">
        <v>157387.296</v>
      </c>
    </row>
    <row r="15" spans="1:15" x14ac:dyDescent="0.25">
      <c r="A15" s="19" t="s">
        <v>15</v>
      </c>
      <c r="B15" s="19" t="s">
        <v>16</v>
      </c>
      <c r="C15" s="18" t="s">
        <v>57</v>
      </c>
      <c r="D15" s="18"/>
      <c r="E15" s="18" t="s">
        <v>18</v>
      </c>
      <c r="F15" s="32">
        <f t="shared" si="2"/>
        <v>129049.558</v>
      </c>
      <c r="G15" s="47">
        <v>7079.58</v>
      </c>
      <c r="H15" s="47">
        <v>18705.987000000001</v>
      </c>
      <c r="I15" s="47">
        <v>23826.661</v>
      </c>
      <c r="J15" s="47">
        <v>42489.292999999998</v>
      </c>
      <c r="K15" s="47">
        <v>72940.437999999995</v>
      </c>
      <c r="L15" s="47">
        <v>53448.256999999998</v>
      </c>
      <c r="M15" s="47">
        <v>109534.564</v>
      </c>
      <c r="N15" s="47">
        <v>161251.50700000001</v>
      </c>
      <c r="O15" s="47">
        <v>116362.603</v>
      </c>
    </row>
    <row r="16" spans="1:15" x14ac:dyDescent="0.25">
      <c r="A16" s="19" t="s">
        <v>15</v>
      </c>
      <c r="B16" s="19" t="s">
        <v>16</v>
      </c>
      <c r="C16" s="18" t="s">
        <v>27</v>
      </c>
      <c r="D16" s="18"/>
      <c r="E16" s="18" t="s">
        <v>18</v>
      </c>
      <c r="F16" s="32">
        <f t="shared" si="2"/>
        <v>89073.400333333338</v>
      </c>
      <c r="G16" s="47">
        <v>27804.522000000001</v>
      </c>
      <c r="H16" s="47">
        <v>29064.816999999999</v>
      </c>
      <c r="I16" s="47">
        <v>39058.400999999998</v>
      </c>
      <c r="J16" s="47">
        <v>83214.731</v>
      </c>
      <c r="K16" s="47">
        <v>51274.012000000002</v>
      </c>
      <c r="L16" s="47">
        <v>49525.534</v>
      </c>
      <c r="M16" s="47">
        <v>63189.705000000002</v>
      </c>
      <c r="N16" s="47">
        <v>92040.305999999997</v>
      </c>
      <c r="O16" s="47">
        <v>111990.19</v>
      </c>
    </row>
    <row r="17" spans="1:15" x14ac:dyDescent="0.25">
      <c r="A17" s="19" t="s">
        <v>15</v>
      </c>
      <c r="B17" s="19" t="s">
        <v>16</v>
      </c>
      <c r="C17" s="18" t="s">
        <v>42</v>
      </c>
      <c r="D17" s="18"/>
      <c r="E17" s="18" t="s">
        <v>18</v>
      </c>
      <c r="F17" s="32">
        <f t="shared" si="2"/>
        <v>81692.38966666667</v>
      </c>
      <c r="G17" s="47">
        <v>60112.086000000003</v>
      </c>
      <c r="H17" s="47">
        <v>65000.38</v>
      </c>
      <c r="I17" s="47">
        <v>120855.54</v>
      </c>
      <c r="J17" s="47">
        <v>160077.32199999999</v>
      </c>
      <c r="K17" s="47">
        <v>114422.838</v>
      </c>
      <c r="L17" s="47">
        <v>93832.225999999995</v>
      </c>
      <c r="M17" s="47">
        <v>84313.517999999996</v>
      </c>
      <c r="N17" s="47">
        <v>63153.836000000003</v>
      </c>
      <c r="O17" s="47">
        <v>97609.815000000002</v>
      </c>
    </row>
    <row r="18" spans="1:15" x14ac:dyDescent="0.25">
      <c r="A18" s="19" t="s">
        <v>15</v>
      </c>
      <c r="B18" s="19" t="s">
        <v>16</v>
      </c>
      <c r="C18" s="18" t="s">
        <v>20</v>
      </c>
      <c r="D18" s="18"/>
      <c r="E18" s="18" t="s">
        <v>18</v>
      </c>
      <c r="F18" s="32">
        <f t="shared" si="2"/>
        <v>28202.752999999997</v>
      </c>
      <c r="G18" s="47">
        <v>3866.877</v>
      </c>
      <c r="H18" s="47">
        <v>6217.4639999999999</v>
      </c>
      <c r="I18" s="47">
        <v>8709.4439999999995</v>
      </c>
      <c r="J18" s="47">
        <v>14049.023999999999</v>
      </c>
      <c r="K18" s="47">
        <v>15144.995999999999</v>
      </c>
      <c r="L18" s="47">
        <v>21630.981</v>
      </c>
      <c r="M18" s="47">
        <v>28319.402999999998</v>
      </c>
      <c r="N18" s="47">
        <v>30279.197</v>
      </c>
      <c r="O18" s="47">
        <v>26009.659</v>
      </c>
    </row>
    <row r="19" spans="1:15" x14ac:dyDescent="0.25">
      <c r="A19" s="19" t="s">
        <v>15</v>
      </c>
      <c r="B19" s="19" t="s">
        <v>16</v>
      </c>
      <c r="C19" s="18" t="s">
        <v>34</v>
      </c>
      <c r="D19" s="18"/>
      <c r="E19" s="18" t="s">
        <v>18</v>
      </c>
      <c r="F19" s="32">
        <f t="shared" si="2"/>
        <v>22501.471000000001</v>
      </c>
      <c r="G19" s="47">
        <v>14985.35</v>
      </c>
      <c r="H19" s="47">
        <v>32158.605</v>
      </c>
      <c r="I19" s="47">
        <v>23035.817999999999</v>
      </c>
      <c r="J19" s="47">
        <v>30836.350999999999</v>
      </c>
      <c r="K19" s="47">
        <v>19264.895</v>
      </c>
      <c r="L19" s="47">
        <v>18992.171999999999</v>
      </c>
      <c r="M19" s="47">
        <v>22368.400000000001</v>
      </c>
      <c r="N19" s="47">
        <v>27856.184000000001</v>
      </c>
      <c r="O19" s="47">
        <v>17279.829000000002</v>
      </c>
    </row>
    <row r="20" spans="1:15" x14ac:dyDescent="0.25">
      <c r="A20" s="19" t="s">
        <v>15</v>
      </c>
      <c r="B20" s="19" t="s">
        <v>16</v>
      </c>
      <c r="C20" s="18" t="s">
        <v>44</v>
      </c>
      <c r="D20" s="18"/>
      <c r="E20" s="18" t="s">
        <v>18</v>
      </c>
      <c r="F20" s="32">
        <f t="shared" si="2"/>
        <v>15767.909999999998</v>
      </c>
      <c r="G20" s="47">
        <v>4374.4049999999997</v>
      </c>
      <c r="H20" s="47">
        <v>6497.88</v>
      </c>
      <c r="I20" s="47">
        <v>12452.615</v>
      </c>
      <c r="J20" s="47">
        <v>8765.8349999999991</v>
      </c>
      <c r="K20" s="47">
        <v>14096.834000000001</v>
      </c>
      <c r="L20" s="47">
        <v>13121.857</v>
      </c>
      <c r="M20" s="47">
        <v>14433.289000000001</v>
      </c>
      <c r="N20" s="47">
        <v>15022.313</v>
      </c>
      <c r="O20" s="47">
        <v>17848.128000000001</v>
      </c>
    </row>
    <row r="21" spans="1:15" x14ac:dyDescent="0.25">
      <c r="A21" s="19" t="s">
        <v>15</v>
      </c>
      <c r="B21" s="19" t="s">
        <v>16</v>
      </c>
      <c r="C21" s="18" t="s">
        <v>38</v>
      </c>
      <c r="D21" s="18"/>
      <c r="E21" s="18" t="s">
        <v>18</v>
      </c>
      <c r="F21" s="32">
        <f t="shared" si="2"/>
        <v>12456.068666666666</v>
      </c>
      <c r="G21" s="47">
        <v>5606.3680000000004</v>
      </c>
      <c r="H21" s="47">
        <v>8111.4120000000003</v>
      </c>
      <c r="I21" s="47">
        <v>5693.6660000000002</v>
      </c>
      <c r="J21" s="47">
        <v>9677.0869999999995</v>
      </c>
      <c r="K21" s="47">
        <v>6177.1350000000002</v>
      </c>
      <c r="L21" s="47">
        <v>7026.3760000000002</v>
      </c>
      <c r="M21" s="47">
        <v>10172.279</v>
      </c>
      <c r="N21" s="47">
        <v>13243.022999999999</v>
      </c>
      <c r="O21" s="47">
        <v>13952.904</v>
      </c>
    </row>
    <row r="22" spans="1:15" x14ac:dyDescent="0.25">
      <c r="A22" s="19" t="s">
        <v>15</v>
      </c>
      <c r="B22" s="19" t="s">
        <v>16</v>
      </c>
      <c r="C22" s="18" t="s">
        <v>24</v>
      </c>
      <c r="D22" s="18"/>
      <c r="E22" s="18" t="s">
        <v>18</v>
      </c>
      <c r="F22" s="32">
        <f t="shared" si="2"/>
        <v>9591.1170000000002</v>
      </c>
      <c r="G22" s="47">
        <v>1451.0709999999999</v>
      </c>
      <c r="H22" s="47">
        <v>1311.7280000000001</v>
      </c>
      <c r="I22" s="47">
        <v>2370.5509999999999</v>
      </c>
      <c r="J22" s="47">
        <v>4018.4360000000001</v>
      </c>
      <c r="K22" s="47">
        <v>1378.5239999999999</v>
      </c>
      <c r="L22" s="47">
        <v>4857.6570000000002</v>
      </c>
      <c r="M22" s="47">
        <v>6957.674</v>
      </c>
      <c r="N22" s="47">
        <v>10337.659</v>
      </c>
      <c r="O22" s="47">
        <v>11478.018</v>
      </c>
    </row>
    <row r="23" spans="1:15" x14ac:dyDescent="0.25">
      <c r="A23" s="19" t="s">
        <v>15</v>
      </c>
      <c r="B23" s="19" t="s">
        <v>16</v>
      </c>
      <c r="C23" s="18" t="s">
        <v>53</v>
      </c>
      <c r="D23" s="18"/>
      <c r="E23" s="18" t="s">
        <v>18</v>
      </c>
      <c r="F23" s="32">
        <f t="shared" si="2"/>
        <v>9257.767333333335</v>
      </c>
      <c r="G23" s="47">
        <v>13.513</v>
      </c>
      <c r="H23" s="47">
        <v>107.381</v>
      </c>
      <c r="I23" s="47">
        <v>174.42099999999999</v>
      </c>
      <c r="J23" s="47">
        <v>2761.6089999999999</v>
      </c>
      <c r="K23" s="47">
        <v>1738.1469999999999</v>
      </c>
      <c r="L23" s="47">
        <v>6859.7979999999998</v>
      </c>
      <c r="M23" s="47">
        <v>9930.8269999999993</v>
      </c>
      <c r="N23" s="47">
        <v>8494.1620000000003</v>
      </c>
      <c r="O23" s="47">
        <v>9348.3130000000001</v>
      </c>
    </row>
    <row r="24" spans="1:15" x14ac:dyDescent="0.25">
      <c r="A24" s="19" t="s">
        <v>15</v>
      </c>
      <c r="B24" s="19" t="s">
        <v>16</v>
      </c>
      <c r="C24" s="18" t="s">
        <v>185</v>
      </c>
      <c r="D24" s="18"/>
      <c r="E24" s="18" t="s">
        <v>18</v>
      </c>
      <c r="F24" s="32">
        <f t="shared" si="2"/>
        <v>8827.9863333333342</v>
      </c>
      <c r="G24" s="47">
        <v>1851.146</v>
      </c>
      <c r="H24" s="47">
        <v>7669.7659999999996</v>
      </c>
      <c r="I24" s="47">
        <v>1990.557</v>
      </c>
      <c r="J24" s="47">
        <v>10482.598</v>
      </c>
      <c r="K24" s="47">
        <v>5156.7870000000003</v>
      </c>
      <c r="L24" s="47">
        <v>4201.9539999999997</v>
      </c>
      <c r="M24" s="47">
        <v>11153.038</v>
      </c>
      <c r="N24" s="47">
        <v>3730.7220000000002</v>
      </c>
      <c r="O24" s="47">
        <v>11600.199000000001</v>
      </c>
    </row>
    <row r="25" spans="1:15" x14ac:dyDescent="0.25">
      <c r="A25" s="19" t="s">
        <v>15</v>
      </c>
      <c r="B25" s="19" t="s">
        <v>16</v>
      </c>
      <c r="C25" s="18" t="s">
        <v>103</v>
      </c>
      <c r="D25" s="18"/>
      <c r="E25" s="18" t="s">
        <v>18</v>
      </c>
      <c r="F25" s="32">
        <f t="shared" si="2"/>
        <v>7005.0770000000002</v>
      </c>
      <c r="G25" s="47">
        <v>718.75199999999995</v>
      </c>
      <c r="H25" s="47">
        <v>737.56299999999999</v>
      </c>
      <c r="I25" s="47">
        <v>1149.663</v>
      </c>
      <c r="J25" s="47">
        <v>2168.1770000000001</v>
      </c>
      <c r="K25" s="47">
        <v>48.207000000000001</v>
      </c>
      <c r="L25" s="47">
        <v>5072.3860000000004</v>
      </c>
      <c r="M25" s="47">
        <v>6318.915</v>
      </c>
      <c r="N25" s="47">
        <v>4365.0389999999998</v>
      </c>
      <c r="O25" s="47">
        <v>10331.277</v>
      </c>
    </row>
    <row r="26" spans="1:15" x14ac:dyDescent="0.25">
      <c r="A26" s="19" t="s">
        <v>15</v>
      </c>
      <c r="B26" s="19" t="s">
        <v>16</v>
      </c>
      <c r="C26" s="18" t="s">
        <v>35</v>
      </c>
      <c r="D26" s="18"/>
      <c r="E26" s="18" t="s">
        <v>18</v>
      </c>
      <c r="F26" s="32">
        <f t="shared" si="2"/>
        <v>6921.0426666666672</v>
      </c>
      <c r="G26" s="47">
        <v>5249.0360000000001</v>
      </c>
      <c r="H26" s="47">
        <v>10960.087</v>
      </c>
      <c r="I26" s="47">
        <v>14738.934999999999</v>
      </c>
      <c r="J26" s="47">
        <v>11991.722</v>
      </c>
      <c r="K26" s="47">
        <v>5806.1490000000003</v>
      </c>
      <c r="L26" s="47">
        <v>9633.3449999999993</v>
      </c>
      <c r="M26" s="47">
        <v>8704.6020000000008</v>
      </c>
      <c r="N26" s="47">
        <v>6299.9539999999997</v>
      </c>
      <c r="O26" s="47">
        <v>5758.5720000000001</v>
      </c>
    </row>
    <row r="27" spans="1:15" x14ac:dyDescent="0.25">
      <c r="A27" s="19" t="s">
        <v>15</v>
      </c>
      <c r="B27" s="19" t="s">
        <v>16</v>
      </c>
      <c r="C27" s="18" t="s">
        <v>69</v>
      </c>
      <c r="D27" s="18"/>
      <c r="E27" s="18" t="s">
        <v>18</v>
      </c>
      <c r="F27" s="32">
        <f t="shared" si="2"/>
        <v>6667.6990000000005</v>
      </c>
      <c r="G27" s="47">
        <v>275.82600000000002</v>
      </c>
      <c r="H27" s="47">
        <v>616.76400000000001</v>
      </c>
      <c r="I27" s="47">
        <v>854.69799999999998</v>
      </c>
      <c r="J27" s="47">
        <v>962.43499999999995</v>
      </c>
      <c r="K27" s="47">
        <v>768.53899999999999</v>
      </c>
      <c r="L27" s="47">
        <v>2049.857</v>
      </c>
      <c r="M27" s="47">
        <v>3421.2220000000002</v>
      </c>
      <c r="N27" s="47">
        <v>9894.2139999999999</v>
      </c>
      <c r="O27" s="47">
        <v>6687.6610000000001</v>
      </c>
    </row>
    <row r="28" spans="1:15" x14ac:dyDescent="0.25">
      <c r="A28" s="19" t="s">
        <v>15</v>
      </c>
      <c r="B28" s="19" t="s">
        <v>16</v>
      </c>
      <c r="C28" s="18" t="s">
        <v>33</v>
      </c>
      <c r="D28" s="18"/>
      <c r="E28" s="18" t="s">
        <v>18</v>
      </c>
      <c r="F28" s="32">
        <f t="shared" si="2"/>
        <v>5317.4380000000001</v>
      </c>
      <c r="G28" s="47">
        <v>1535.319</v>
      </c>
      <c r="H28" s="47">
        <v>1439.8710000000001</v>
      </c>
      <c r="I28" s="47">
        <v>1284.18</v>
      </c>
      <c r="J28" s="47">
        <v>2880.36</v>
      </c>
      <c r="K28" s="47">
        <v>2287.8270000000002</v>
      </c>
      <c r="L28" s="47">
        <v>1639.5039999999999</v>
      </c>
      <c r="M28" s="47">
        <v>4948.2389999999996</v>
      </c>
      <c r="N28" s="47">
        <v>4031.5549999999998</v>
      </c>
      <c r="O28" s="47">
        <v>6972.52</v>
      </c>
    </row>
    <row r="29" spans="1:15" x14ac:dyDescent="0.25">
      <c r="A29" s="19" t="s">
        <v>15</v>
      </c>
      <c r="B29" s="19" t="s">
        <v>16</v>
      </c>
      <c r="C29" s="18" t="s">
        <v>19</v>
      </c>
      <c r="D29" s="18"/>
      <c r="E29" s="18" t="s">
        <v>18</v>
      </c>
      <c r="F29" s="32">
        <f t="shared" si="2"/>
        <v>4978.5126666666665</v>
      </c>
      <c r="G29" s="47">
        <v>1290.394</v>
      </c>
      <c r="H29" s="47">
        <v>769.03499999999997</v>
      </c>
      <c r="I29" s="47">
        <v>1164.0150000000001</v>
      </c>
      <c r="J29" s="47">
        <v>2327.3670000000002</v>
      </c>
      <c r="K29" s="47">
        <v>2097.491</v>
      </c>
      <c r="L29" s="47">
        <v>4564.1080000000002</v>
      </c>
      <c r="M29" s="47">
        <v>3688.8510000000001</v>
      </c>
      <c r="N29" s="47">
        <v>5299.2709999999997</v>
      </c>
      <c r="O29" s="47">
        <v>5947.4160000000002</v>
      </c>
    </row>
    <row r="30" spans="1:15" x14ac:dyDescent="0.25">
      <c r="A30" s="19" t="s">
        <v>15</v>
      </c>
      <c r="B30" s="19" t="s">
        <v>16</v>
      </c>
      <c r="C30" s="18" t="s">
        <v>93</v>
      </c>
      <c r="D30" s="18"/>
      <c r="E30" s="18" t="s">
        <v>18</v>
      </c>
      <c r="F30" s="32">
        <f t="shared" si="2"/>
        <v>4575.6503333333339</v>
      </c>
      <c r="G30" s="47">
        <v>1875.6110000000001</v>
      </c>
      <c r="H30" s="47">
        <v>856.024</v>
      </c>
      <c r="I30" s="47">
        <v>2849.0129999999999</v>
      </c>
      <c r="J30" s="47">
        <v>3459.6410000000001</v>
      </c>
      <c r="K30" s="47">
        <v>2947.3009999999999</v>
      </c>
      <c r="L30" s="47">
        <v>2899.7640000000001</v>
      </c>
      <c r="M30" s="47">
        <v>3293.489</v>
      </c>
      <c r="N30" s="47">
        <v>3877.0729999999999</v>
      </c>
      <c r="O30" s="47">
        <v>6556.3890000000001</v>
      </c>
    </row>
    <row r="31" spans="1:15" x14ac:dyDescent="0.25">
      <c r="A31" s="19" t="s">
        <v>15</v>
      </c>
      <c r="B31" s="19" t="s">
        <v>16</v>
      </c>
      <c r="C31" s="18" t="s">
        <v>122</v>
      </c>
      <c r="D31" s="18"/>
      <c r="E31" s="18" t="s">
        <v>18</v>
      </c>
      <c r="F31" s="32">
        <f t="shared" si="2"/>
        <v>4496.143</v>
      </c>
      <c r="G31" s="47">
        <v>159.524</v>
      </c>
      <c r="H31" s="47">
        <v>265.00900000000001</v>
      </c>
      <c r="I31" s="47">
        <v>327.72199999999998</v>
      </c>
      <c r="J31" s="47">
        <v>1625.26</v>
      </c>
      <c r="K31" s="47">
        <v>2078.1660000000002</v>
      </c>
      <c r="L31" s="47">
        <v>2534.5030000000002</v>
      </c>
      <c r="M31" s="47">
        <v>4493.51</v>
      </c>
      <c r="N31" s="47">
        <v>4454.8680000000004</v>
      </c>
      <c r="O31" s="47">
        <v>4540.0510000000004</v>
      </c>
    </row>
    <row r="32" spans="1:15" x14ac:dyDescent="0.25">
      <c r="A32" s="19" t="s">
        <v>15</v>
      </c>
      <c r="B32" s="19" t="s">
        <v>16</v>
      </c>
      <c r="C32" s="18" t="s">
        <v>43</v>
      </c>
      <c r="D32" s="18"/>
      <c r="E32" s="18" t="s">
        <v>18</v>
      </c>
      <c r="F32" s="32">
        <f t="shared" si="2"/>
        <v>4085.4609999999998</v>
      </c>
      <c r="G32" s="47">
        <v>187.95099999999999</v>
      </c>
      <c r="H32" s="47">
        <v>178.71100000000001</v>
      </c>
      <c r="I32" s="47">
        <v>325.19600000000003</v>
      </c>
      <c r="J32" s="47">
        <v>788.09</v>
      </c>
      <c r="K32" s="47">
        <v>1215.854</v>
      </c>
      <c r="L32" s="47">
        <v>3623.8580000000002</v>
      </c>
      <c r="M32" s="47">
        <v>1626.729</v>
      </c>
      <c r="N32" s="47">
        <v>7576.25</v>
      </c>
      <c r="O32" s="47">
        <v>3053.404</v>
      </c>
    </row>
    <row r="33" spans="1:15" x14ac:dyDescent="0.25">
      <c r="A33" s="19" t="s">
        <v>15</v>
      </c>
      <c r="B33" s="19" t="s">
        <v>16</v>
      </c>
      <c r="C33" s="18" t="s">
        <v>36</v>
      </c>
      <c r="D33" s="18"/>
      <c r="E33" s="18" t="s">
        <v>18</v>
      </c>
      <c r="F33" s="32">
        <f t="shared" si="2"/>
        <v>3947.9096666666665</v>
      </c>
      <c r="G33" s="47">
        <v>2396.1909999999998</v>
      </c>
      <c r="H33" s="47">
        <v>4178.1109999999999</v>
      </c>
      <c r="I33" s="47">
        <v>3539.4389999999999</v>
      </c>
      <c r="J33" s="47">
        <v>13074.742</v>
      </c>
      <c r="K33" s="47">
        <v>7255.12</v>
      </c>
      <c r="L33" s="47">
        <v>5478.7650000000003</v>
      </c>
      <c r="M33" s="47">
        <v>3867.0340000000001</v>
      </c>
      <c r="N33" s="47">
        <v>5735.3410000000003</v>
      </c>
      <c r="O33" s="47">
        <v>2241.3539999999998</v>
      </c>
    </row>
    <row r="34" spans="1:15" x14ac:dyDescent="0.25">
      <c r="A34" s="19" t="s">
        <v>15</v>
      </c>
      <c r="B34" s="19" t="s">
        <v>16</v>
      </c>
      <c r="C34" s="18" t="s">
        <v>22</v>
      </c>
      <c r="D34" s="18"/>
      <c r="E34" s="18" t="s">
        <v>18</v>
      </c>
      <c r="F34" s="32">
        <f t="shared" si="2"/>
        <v>3646.0516666666663</v>
      </c>
      <c r="G34" s="47">
        <v>284.24700000000001</v>
      </c>
      <c r="H34" s="47">
        <v>423.81599999999997</v>
      </c>
      <c r="I34" s="47">
        <v>784.06</v>
      </c>
      <c r="J34" s="47">
        <v>1308.0329999999999</v>
      </c>
      <c r="K34" s="47">
        <v>1783.6210000000001</v>
      </c>
      <c r="L34" s="47">
        <v>2279.4780000000001</v>
      </c>
      <c r="M34" s="47">
        <v>3667.2249999999999</v>
      </c>
      <c r="N34" s="47">
        <v>2050.4749999999999</v>
      </c>
      <c r="O34" s="47">
        <v>5220.4549999999999</v>
      </c>
    </row>
    <row r="35" spans="1:15" x14ac:dyDescent="0.25">
      <c r="A35" s="19" t="s">
        <v>15</v>
      </c>
      <c r="B35" s="19" t="s">
        <v>16</v>
      </c>
      <c r="C35" s="18" t="s">
        <v>28</v>
      </c>
      <c r="D35" s="18"/>
      <c r="E35" s="18" t="s">
        <v>18</v>
      </c>
      <c r="F35" s="32">
        <f t="shared" si="2"/>
        <v>3472.279</v>
      </c>
      <c r="G35" s="47">
        <v>1988.55</v>
      </c>
      <c r="H35" s="47">
        <v>7370.6130000000003</v>
      </c>
      <c r="I35" s="47">
        <v>9554.8379999999997</v>
      </c>
      <c r="J35" s="47">
        <v>8750.1360000000004</v>
      </c>
      <c r="K35" s="47">
        <v>2523.04</v>
      </c>
      <c r="L35" s="47">
        <v>3215.402</v>
      </c>
      <c r="M35" s="47">
        <v>2326.6149999999998</v>
      </c>
      <c r="N35" s="47">
        <v>4325.45</v>
      </c>
      <c r="O35" s="47">
        <v>3764.7719999999999</v>
      </c>
    </row>
    <row r="36" spans="1:15" x14ac:dyDescent="0.25">
      <c r="A36" s="19" t="s">
        <v>15</v>
      </c>
      <c r="B36" s="19" t="s">
        <v>16</v>
      </c>
      <c r="C36" s="18" t="s">
        <v>52</v>
      </c>
      <c r="D36" s="18"/>
      <c r="E36" s="18" t="s">
        <v>18</v>
      </c>
      <c r="F36" s="32">
        <f t="shared" si="2"/>
        <v>3129.0093333333334</v>
      </c>
      <c r="G36" s="47">
        <v>1444.365</v>
      </c>
      <c r="H36" s="47">
        <v>1347.92</v>
      </c>
      <c r="I36" s="47">
        <v>1004.106</v>
      </c>
      <c r="J36" s="47">
        <v>1127.4770000000001</v>
      </c>
      <c r="K36" s="47">
        <v>3333.93</v>
      </c>
      <c r="L36" s="47">
        <v>1536.1079999999999</v>
      </c>
      <c r="M36" s="47">
        <v>2535.02</v>
      </c>
      <c r="N36" s="47">
        <v>4126.0290000000005</v>
      </c>
      <c r="O36" s="47">
        <v>2725.9789999999998</v>
      </c>
    </row>
    <row r="37" spans="1:15" x14ac:dyDescent="0.25">
      <c r="A37" s="19" t="s">
        <v>15</v>
      </c>
      <c r="B37" s="19" t="s">
        <v>16</v>
      </c>
      <c r="C37" s="18" t="s">
        <v>31</v>
      </c>
      <c r="D37" s="18"/>
      <c r="E37" s="18" t="s">
        <v>18</v>
      </c>
      <c r="F37" s="32">
        <f t="shared" si="2"/>
        <v>3016.7556666666665</v>
      </c>
      <c r="G37" s="47">
        <v>1252.646</v>
      </c>
      <c r="H37" s="47">
        <v>869.87599999999998</v>
      </c>
      <c r="I37" s="47">
        <v>2969.7890000000002</v>
      </c>
      <c r="J37" s="47">
        <v>1891.8</v>
      </c>
      <c r="K37" s="47">
        <v>1916.18</v>
      </c>
      <c r="L37" s="47">
        <v>4474.6170000000002</v>
      </c>
      <c r="M37" s="47">
        <v>3502.779</v>
      </c>
      <c r="N37" s="47">
        <v>2453.9450000000002</v>
      </c>
      <c r="O37" s="47">
        <v>3093.5430000000001</v>
      </c>
    </row>
    <row r="38" spans="1:15" x14ac:dyDescent="0.25">
      <c r="A38" s="19" t="s">
        <v>15</v>
      </c>
      <c r="B38" s="19" t="s">
        <v>16</v>
      </c>
      <c r="C38" s="18" t="s">
        <v>61</v>
      </c>
      <c r="D38" s="18"/>
      <c r="E38" s="18" t="s">
        <v>18</v>
      </c>
      <c r="F38" s="32">
        <f t="shared" si="2"/>
        <v>2928.8719999999998</v>
      </c>
      <c r="G38" s="47">
        <v>272.82499999999999</v>
      </c>
      <c r="H38" s="47">
        <v>886.47199999999998</v>
      </c>
      <c r="I38" s="47">
        <v>1584.1949999999999</v>
      </c>
      <c r="J38" s="47">
        <v>1870.105</v>
      </c>
      <c r="K38" s="47">
        <v>1238.5509999999999</v>
      </c>
      <c r="L38" s="47">
        <v>3266.299</v>
      </c>
      <c r="M38" s="47">
        <v>2499.5529999999999</v>
      </c>
      <c r="N38" s="47">
        <v>3059.5239999999999</v>
      </c>
      <c r="O38" s="47">
        <v>3227.5390000000002</v>
      </c>
    </row>
    <row r="39" spans="1:15" x14ac:dyDescent="0.25">
      <c r="A39" s="19" t="s">
        <v>15</v>
      </c>
      <c r="B39" s="19" t="s">
        <v>16</v>
      </c>
      <c r="C39" s="18" t="s">
        <v>181</v>
      </c>
      <c r="D39" s="18"/>
      <c r="E39" s="18" t="s">
        <v>18</v>
      </c>
      <c r="F39" s="32">
        <f t="shared" ref="F39:F70" si="3">SUM(M39:O39)/3</f>
        <v>2877.6433333333334</v>
      </c>
      <c r="G39" s="47">
        <v>399.98700000000002</v>
      </c>
      <c r="H39" s="47">
        <v>991.02700000000004</v>
      </c>
      <c r="I39" s="47">
        <v>1186.57</v>
      </c>
      <c r="J39" s="47">
        <v>3165.0329999999999</v>
      </c>
      <c r="K39" s="47">
        <v>1636.989</v>
      </c>
      <c r="L39" s="47">
        <v>1296.0820000000001</v>
      </c>
      <c r="M39" s="47">
        <v>3757.3609999999999</v>
      </c>
      <c r="N39" s="47">
        <v>3141.7719999999999</v>
      </c>
      <c r="O39" s="47">
        <v>1733.797</v>
      </c>
    </row>
    <row r="40" spans="1:15" x14ac:dyDescent="0.25">
      <c r="A40" s="19" t="s">
        <v>15</v>
      </c>
      <c r="B40" s="19" t="s">
        <v>16</v>
      </c>
      <c r="C40" s="18" t="s">
        <v>80</v>
      </c>
      <c r="D40" s="18"/>
      <c r="E40" s="18" t="s">
        <v>18</v>
      </c>
      <c r="F40" s="32">
        <f t="shared" si="3"/>
        <v>2828.8396666666667</v>
      </c>
      <c r="G40" s="47">
        <v>2001.0530000000001</v>
      </c>
      <c r="H40" s="47">
        <v>2810.5259999999998</v>
      </c>
      <c r="I40" s="47">
        <v>2311.395</v>
      </c>
      <c r="J40" s="47">
        <v>3483.585</v>
      </c>
      <c r="K40" s="47">
        <v>3841.855</v>
      </c>
      <c r="L40" s="47">
        <v>2691.1559999999999</v>
      </c>
      <c r="M40" s="47">
        <v>1029.068</v>
      </c>
      <c r="N40" s="47">
        <v>3997.067</v>
      </c>
      <c r="O40" s="47">
        <v>3460.384</v>
      </c>
    </row>
    <row r="41" spans="1:15" x14ac:dyDescent="0.25">
      <c r="A41" s="19" t="s">
        <v>15</v>
      </c>
      <c r="B41" s="19" t="s">
        <v>16</v>
      </c>
      <c r="C41" s="18" t="s">
        <v>56</v>
      </c>
      <c r="D41" s="18"/>
      <c r="E41" s="18" t="s">
        <v>18</v>
      </c>
      <c r="F41" s="32">
        <f t="shared" si="3"/>
        <v>2014.1143333333332</v>
      </c>
      <c r="G41" s="47">
        <v>13041.017</v>
      </c>
      <c r="H41" s="47">
        <v>1767.5519999999999</v>
      </c>
      <c r="I41" s="47">
        <v>1289.404</v>
      </c>
      <c r="J41" s="47">
        <v>2232.5459999999998</v>
      </c>
      <c r="K41" s="47">
        <v>1182.7349999999999</v>
      </c>
      <c r="L41" s="47">
        <v>1125.7550000000001</v>
      </c>
      <c r="M41" s="47">
        <v>2544.7249999999999</v>
      </c>
      <c r="N41" s="47">
        <v>1815.9829999999999</v>
      </c>
      <c r="O41" s="47">
        <v>1681.635</v>
      </c>
    </row>
    <row r="42" spans="1:15" x14ac:dyDescent="0.25">
      <c r="A42" s="19" t="s">
        <v>15</v>
      </c>
      <c r="B42" s="19" t="s">
        <v>16</v>
      </c>
      <c r="C42" s="18" t="s">
        <v>23</v>
      </c>
      <c r="D42" s="18"/>
      <c r="E42" s="18" t="s">
        <v>18</v>
      </c>
      <c r="F42" s="32">
        <f t="shared" si="3"/>
        <v>1837.673</v>
      </c>
      <c r="G42" s="47">
        <v>247.15299999999999</v>
      </c>
      <c r="H42" s="47">
        <v>881.12900000000002</v>
      </c>
      <c r="I42" s="47">
        <v>633.41300000000001</v>
      </c>
      <c r="J42" s="47">
        <v>1451.7550000000001</v>
      </c>
      <c r="K42" s="47">
        <v>791.66</v>
      </c>
      <c r="L42" s="47">
        <v>1025.742</v>
      </c>
      <c r="M42" s="47">
        <v>1626.799</v>
      </c>
      <c r="N42" s="47">
        <v>1939.953</v>
      </c>
      <c r="O42" s="47">
        <v>1946.2670000000001</v>
      </c>
    </row>
    <row r="43" spans="1:15" x14ac:dyDescent="0.25">
      <c r="A43" s="19" t="s">
        <v>15</v>
      </c>
      <c r="B43" s="19" t="s">
        <v>16</v>
      </c>
      <c r="C43" s="18" t="s">
        <v>111</v>
      </c>
      <c r="D43" s="18"/>
      <c r="E43" s="18" t="s">
        <v>18</v>
      </c>
      <c r="F43" s="32">
        <f t="shared" si="3"/>
        <v>1590.8293333333331</v>
      </c>
      <c r="G43" s="47">
        <v>2.056</v>
      </c>
      <c r="H43" s="47">
        <v>0.435</v>
      </c>
      <c r="I43" s="47">
        <v>0.77100000000000002</v>
      </c>
      <c r="J43" s="47">
        <v>28.966000000000001</v>
      </c>
      <c r="K43" s="47">
        <v>57.131999999999998</v>
      </c>
      <c r="L43" s="47">
        <v>67.123000000000005</v>
      </c>
      <c r="M43" s="47">
        <v>844.92100000000005</v>
      </c>
      <c r="N43" s="47">
        <v>2908.145</v>
      </c>
      <c r="O43" s="47">
        <v>1019.422</v>
      </c>
    </row>
    <row r="44" spans="1:15" x14ac:dyDescent="0.25">
      <c r="A44" s="19" t="s">
        <v>15</v>
      </c>
      <c r="B44" s="19" t="s">
        <v>16</v>
      </c>
      <c r="C44" s="18" t="s">
        <v>32</v>
      </c>
      <c r="D44" s="18"/>
      <c r="E44" s="18" t="s">
        <v>18</v>
      </c>
      <c r="F44" s="32">
        <f t="shared" si="3"/>
        <v>1545.6479999999999</v>
      </c>
      <c r="G44" s="47">
        <v>559.87</v>
      </c>
      <c r="H44" s="47">
        <v>1875.617</v>
      </c>
      <c r="I44" s="47">
        <v>773.21400000000006</v>
      </c>
      <c r="J44" s="47">
        <v>5467.41</v>
      </c>
      <c r="K44" s="47">
        <v>80.891999999999996</v>
      </c>
      <c r="L44" s="47">
        <v>297.02100000000002</v>
      </c>
      <c r="M44" s="47">
        <v>1966.9490000000001</v>
      </c>
      <c r="N44" s="47">
        <v>1109.595</v>
      </c>
      <c r="O44" s="47">
        <v>1560.4</v>
      </c>
    </row>
    <row r="45" spans="1:15" x14ac:dyDescent="0.25">
      <c r="A45" s="19" t="s">
        <v>15</v>
      </c>
      <c r="B45" s="19" t="s">
        <v>16</v>
      </c>
      <c r="C45" s="18" t="s">
        <v>50</v>
      </c>
      <c r="D45" s="18"/>
      <c r="E45" s="18" t="s">
        <v>18</v>
      </c>
      <c r="F45" s="32">
        <f t="shared" si="3"/>
        <v>1511.2669999999998</v>
      </c>
      <c r="G45" s="47">
        <v>374.77499999999998</v>
      </c>
      <c r="H45" s="47">
        <v>491.41399999999999</v>
      </c>
      <c r="I45" s="47">
        <v>230.91</v>
      </c>
      <c r="J45" s="47">
        <v>466.738</v>
      </c>
      <c r="K45" s="47">
        <v>833.21299999999997</v>
      </c>
      <c r="L45" s="47">
        <v>701.48500000000001</v>
      </c>
      <c r="M45" s="47">
        <v>1580.568</v>
      </c>
      <c r="N45" s="47">
        <v>1278.8150000000001</v>
      </c>
      <c r="O45" s="47">
        <v>1674.4179999999999</v>
      </c>
    </row>
    <row r="46" spans="1:15" x14ac:dyDescent="0.25">
      <c r="A46" s="19" t="s">
        <v>15</v>
      </c>
      <c r="B46" s="19" t="s">
        <v>16</v>
      </c>
      <c r="C46" s="18" t="s">
        <v>77</v>
      </c>
      <c r="D46" s="18"/>
      <c r="E46" s="18" t="s">
        <v>18</v>
      </c>
      <c r="F46" s="32">
        <f t="shared" si="3"/>
        <v>1370.4026666666668</v>
      </c>
      <c r="G46" s="47">
        <v>192.072</v>
      </c>
      <c r="H46" s="47">
        <v>402.32100000000003</v>
      </c>
      <c r="I46" s="47">
        <v>1064.8610000000001</v>
      </c>
      <c r="J46" s="47">
        <v>977.101</v>
      </c>
      <c r="K46" s="47">
        <v>660.654</v>
      </c>
      <c r="L46" s="47">
        <v>998.245</v>
      </c>
      <c r="M46" s="47">
        <v>762.40899999999999</v>
      </c>
      <c r="N46" s="47">
        <v>1345.73</v>
      </c>
      <c r="O46" s="47">
        <v>2003.069</v>
      </c>
    </row>
    <row r="47" spans="1:15" x14ac:dyDescent="0.25">
      <c r="A47" s="19" t="s">
        <v>15</v>
      </c>
      <c r="B47" s="19" t="s">
        <v>16</v>
      </c>
      <c r="C47" s="18" t="s">
        <v>60</v>
      </c>
      <c r="D47" s="18"/>
      <c r="E47" s="18" t="s">
        <v>18</v>
      </c>
      <c r="F47" s="32">
        <f t="shared" si="3"/>
        <v>897.01066666666668</v>
      </c>
      <c r="G47" s="47">
        <v>120.837</v>
      </c>
      <c r="H47" s="47">
        <v>1.0409999999999999</v>
      </c>
      <c r="I47" s="47">
        <v>18.757999999999999</v>
      </c>
      <c r="J47" s="47">
        <v>1549.345</v>
      </c>
      <c r="K47" s="47">
        <v>788.89</v>
      </c>
      <c r="L47" s="47">
        <v>1100.107</v>
      </c>
      <c r="M47" s="47">
        <v>1496.5450000000001</v>
      </c>
      <c r="N47" s="47">
        <v>998.55399999999997</v>
      </c>
      <c r="O47" s="47">
        <v>195.93299999999999</v>
      </c>
    </row>
    <row r="48" spans="1:15" x14ac:dyDescent="0.25">
      <c r="A48" s="19" t="s">
        <v>15</v>
      </c>
      <c r="B48" s="19" t="s">
        <v>16</v>
      </c>
      <c r="C48" s="18" t="s">
        <v>54</v>
      </c>
      <c r="D48" s="18"/>
      <c r="E48" s="18" t="s">
        <v>18</v>
      </c>
      <c r="F48" s="32">
        <f t="shared" si="3"/>
        <v>769.99366666666663</v>
      </c>
      <c r="G48" s="47">
        <v>70.498000000000005</v>
      </c>
      <c r="H48" s="47">
        <v>235.84299999999999</v>
      </c>
      <c r="I48" s="47">
        <v>704.31100000000004</v>
      </c>
      <c r="J48" s="47">
        <v>334.59199999999998</v>
      </c>
      <c r="K48" s="47">
        <v>266.88900000000001</v>
      </c>
      <c r="L48" s="47">
        <v>688.37599999999998</v>
      </c>
      <c r="M48" s="47">
        <v>764.08799999999997</v>
      </c>
      <c r="N48" s="47">
        <v>512.98800000000006</v>
      </c>
      <c r="O48" s="47">
        <v>1032.905</v>
      </c>
    </row>
    <row r="49" spans="1:15" x14ac:dyDescent="0.25">
      <c r="A49" s="19" t="s">
        <v>15</v>
      </c>
      <c r="B49" s="19" t="s">
        <v>16</v>
      </c>
      <c r="C49" s="18" t="s">
        <v>41</v>
      </c>
      <c r="D49" s="18"/>
      <c r="E49" s="18" t="s">
        <v>18</v>
      </c>
      <c r="F49" s="32">
        <f t="shared" si="3"/>
        <v>728.41966666666667</v>
      </c>
      <c r="G49" s="47" t="s">
        <v>64</v>
      </c>
      <c r="H49" s="47" t="s">
        <v>64</v>
      </c>
      <c r="I49" s="47">
        <v>1780.2729999999999</v>
      </c>
      <c r="J49" s="47" t="s">
        <v>64</v>
      </c>
      <c r="K49" s="47">
        <v>58.162999999999997</v>
      </c>
      <c r="L49" s="47">
        <v>18.224</v>
      </c>
      <c r="M49" s="47">
        <v>150.036</v>
      </c>
      <c r="N49" s="47">
        <v>305.90600000000001</v>
      </c>
      <c r="O49" s="47">
        <v>1729.317</v>
      </c>
    </row>
    <row r="50" spans="1:15" x14ac:dyDescent="0.25">
      <c r="A50" s="19" t="s">
        <v>15</v>
      </c>
      <c r="B50" s="19" t="s">
        <v>16</v>
      </c>
      <c r="C50" s="18" t="s">
        <v>155</v>
      </c>
      <c r="D50" s="18"/>
      <c r="E50" s="18" t="s">
        <v>18</v>
      </c>
      <c r="F50" s="32">
        <f t="shared" si="3"/>
        <v>665.03600000000006</v>
      </c>
      <c r="G50" s="47">
        <v>24.241</v>
      </c>
      <c r="H50" s="47">
        <v>153.797</v>
      </c>
      <c r="I50" s="47">
        <v>1991.2070000000001</v>
      </c>
      <c r="J50" s="47">
        <v>3282.2359999999999</v>
      </c>
      <c r="K50" s="47">
        <v>161.82</v>
      </c>
      <c r="L50" s="47">
        <v>417.69400000000002</v>
      </c>
      <c r="M50" s="47">
        <v>455.17099999999999</v>
      </c>
      <c r="N50" s="47">
        <v>1131.9590000000001</v>
      </c>
      <c r="O50" s="47">
        <v>407.97800000000001</v>
      </c>
    </row>
    <row r="51" spans="1:15" x14ac:dyDescent="0.25">
      <c r="A51" s="19" t="s">
        <v>15</v>
      </c>
      <c r="B51" s="19" t="s">
        <v>16</v>
      </c>
      <c r="C51" s="18" t="s">
        <v>198</v>
      </c>
      <c r="D51" s="18"/>
      <c r="E51" s="18" t="s">
        <v>18</v>
      </c>
      <c r="F51" s="32">
        <f t="shared" si="3"/>
        <v>605.69566666666663</v>
      </c>
      <c r="G51" s="47">
        <v>110.02</v>
      </c>
      <c r="H51" s="47">
        <v>241.95699999999999</v>
      </c>
      <c r="I51" s="47">
        <v>364.95499999999998</v>
      </c>
      <c r="J51" s="47">
        <v>706.67499999999995</v>
      </c>
      <c r="K51" s="47">
        <v>418.16399999999999</v>
      </c>
      <c r="L51" s="47">
        <v>291.25599999999997</v>
      </c>
      <c r="M51" s="47">
        <v>969.80600000000004</v>
      </c>
      <c r="N51" s="47">
        <v>415.10199999999998</v>
      </c>
      <c r="O51" s="47">
        <v>432.17899999999997</v>
      </c>
    </row>
    <row r="52" spans="1:15" x14ac:dyDescent="0.25">
      <c r="A52" s="19" t="s">
        <v>15</v>
      </c>
      <c r="B52" s="19" t="s">
        <v>16</v>
      </c>
      <c r="C52" s="18" t="s">
        <v>101</v>
      </c>
      <c r="D52" s="18"/>
      <c r="E52" s="18" t="s">
        <v>18</v>
      </c>
      <c r="F52" s="32">
        <f t="shared" si="3"/>
        <v>605.24599999999998</v>
      </c>
      <c r="G52" s="47">
        <v>25.759</v>
      </c>
      <c r="H52" s="47">
        <v>290.65499999999997</v>
      </c>
      <c r="I52" s="47">
        <v>100.40300000000001</v>
      </c>
      <c r="J52" s="47">
        <v>203.142</v>
      </c>
      <c r="K52" s="47">
        <v>266.41199999999998</v>
      </c>
      <c r="L52" s="47">
        <v>257.642</v>
      </c>
      <c r="M52" s="47">
        <v>427.13099999999997</v>
      </c>
      <c r="N52" s="47">
        <v>566.57000000000005</v>
      </c>
      <c r="O52" s="47">
        <v>822.03700000000003</v>
      </c>
    </row>
    <row r="53" spans="1:15" x14ac:dyDescent="0.25">
      <c r="A53" s="19" t="s">
        <v>15</v>
      </c>
      <c r="B53" s="19" t="s">
        <v>16</v>
      </c>
      <c r="C53" s="18" t="s">
        <v>161</v>
      </c>
      <c r="D53" s="18"/>
      <c r="E53" s="18" t="s">
        <v>18</v>
      </c>
      <c r="F53" s="32">
        <f t="shared" si="3"/>
        <v>539.19799999999998</v>
      </c>
      <c r="G53" s="47">
        <v>39.918999999999997</v>
      </c>
      <c r="H53" s="47">
        <v>56.146000000000001</v>
      </c>
      <c r="I53" s="47">
        <v>89.016999999999996</v>
      </c>
      <c r="J53" s="47">
        <v>144.22399999999999</v>
      </c>
      <c r="K53" s="47">
        <v>166.292</v>
      </c>
      <c r="L53" s="47">
        <v>2379.9189999999999</v>
      </c>
      <c r="M53" s="47">
        <v>401.55500000000001</v>
      </c>
      <c r="N53" s="47">
        <v>272.64699999999999</v>
      </c>
      <c r="O53" s="47">
        <v>943.39200000000005</v>
      </c>
    </row>
    <row r="54" spans="1:15" x14ac:dyDescent="0.25">
      <c r="A54" s="19" t="s">
        <v>15</v>
      </c>
      <c r="B54" s="19" t="s">
        <v>16</v>
      </c>
      <c r="C54" s="18" t="s">
        <v>115</v>
      </c>
      <c r="D54" s="18"/>
      <c r="E54" s="18" t="s">
        <v>18</v>
      </c>
      <c r="F54" s="32">
        <f t="shared" si="3"/>
        <v>481.61866666666674</v>
      </c>
      <c r="G54" s="47">
        <v>189.96100000000001</v>
      </c>
      <c r="H54" s="47">
        <v>128.29300000000001</v>
      </c>
      <c r="I54" s="47">
        <v>216.322</v>
      </c>
      <c r="J54" s="47">
        <v>577.37900000000002</v>
      </c>
      <c r="K54" s="47">
        <v>654.68399999999997</v>
      </c>
      <c r="L54" s="47">
        <v>1434.2360000000001</v>
      </c>
      <c r="M54" s="47">
        <v>68.856999999999999</v>
      </c>
      <c r="N54" s="47">
        <v>269.08800000000002</v>
      </c>
      <c r="O54" s="47">
        <v>1106.9110000000001</v>
      </c>
    </row>
    <row r="55" spans="1:15" x14ac:dyDescent="0.25">
      <c r="A55" s="19" t="s">
        <v>15</v>
      </c>
      <c r="B55" s="19" t="s">
        <v>16</v>
      </c>
      <c r="C55" s="18" t="s">
        <v>51</v>
      </c>
      <c r="D55" s="18"/>
      <c r="E55" s="18" t="s">
        <v>18</v>
      </c>
      <c r="F55" s="32">
        <f t="shared" si="3"/>
        <v>450.53</v>
      </c>
      <c r="G55" s="47">
        <v>10.271000000000001</v>
      </c>
      <c r="H55" s="47">
        <v>1214.6310000000001</v>
      </c>
      <c r="I55" s="47">
        <v>1233.6289999999999</v>
      </c>
      <c r="J55" s="47">
        <v>32.578000000000003</v>
      </c>
      <c r="K55" s="47">
        <v>1258.0119999999999</v>
      </c>
      <c r="L55" s="47">
        <v>528.37099999999998</v>
      </c>
      <c r="M55" s="47">
        <v>540.78599999999994</v>
      </c>
      <c r="N55" s="47">
        <v>642.18799999999999</v>
      </c>
      <c r="O55" s="47">
        <v>168.61600000000001</v>
      </c>
    </row>
    <row r="56" spans="1:15" x14ac:dyDescent="0.25">
      <c r="A56" s="19" t="s">
        <v>15</v>
      </c>
      <c r="B56" s="19" t="s">
        <v>16</v>
      </c>
      <c r="C56" s="18" t="s">
        <v>120</v>
      </c>
      <c r="D56" s="18"/>
      <c r="E56" s="18" t="s">
        <v>18</v>
      </c>
      <c r="F56" s="32">
        <f t="shared" si="3"/>
        <v>384.64966666666669</v>
      </c>
      <c r="G56" s="47">
        <v>1.3080000000000001</v>
      </c>
      <c r="H56" s="47">
        <v>22.99</v>
      </c>
      <c r="I56" s="47">
        <v>14.291</v>
      </c>
      <c r="J56" s="47">
        <v>17.257000000000001</v>
      </c>
      <c r="K56" s="47">
        <v>17.108000000000001</v>
      </c>
      <c r="L56" s="47">
        <v>69.245000000000005</v>
      </c>
      <c r="M56" s="47">
        <v>158.05799999999999</v>
      </c>
      <c r="N56" s="47">
        <v>396.57100000000003</v>
      </c>
      <c r="O56" s="47">
        <v>599.32000000000005</v>
      </c>
    </row>
    <row r="57" spans="1:15" x14ac:dyDescent="0.25">
      <c r="A57" s="19" t="s">
        <v>15</v>
      </c>
      <c r="B57" s="19" t="s">
        <v>16</v>
      </c>
      <c r="C57" s="18" t="s">
        <v>25</v>
      </c>
      <c r="D57" s="18"/>
      <c r="E57" s="18" t="s">
        <v>18</v>
      </c>
      <c r="F57" s="32">
        <f t="shared" si="3"/>
        <v>248.26166666666668</v>
      </c>
      <c r="G57" s="47">
        <v>32.302</v>
      </c>
      <c r="H57" s="47">
        <v>74.048000000000002</v>
      </c>
      <c r="I57" s="47">
        <v>25.405999999999999</v>
      </c>
      <c r="J57" s="47">
        <v>26.209</v>
      </c>
      <c r="K57" s="47">
        <v>163.255</v>
      </c>
      <c r="L57" s="47">
        <v>84.132999999999996</v>
      </c>
      <c r="M57" s="47">
        <v>650.53700000000003</v>
      </c>
      <c r="N57" s="47">
        <v>12.817</v>
      </c>
      <c r="O57" s="47">
        <v>81.430999999999997</v>
      </c>
    </row>
    <row r="58" spans="1:15" x14ac:dyDescent="0.25">
      <c r="A58" s="19" t="s">
        <v>15</v>
      </c>
      <c r="B58" s="19" t="s">
        <v>16</v>
      </c>
      <c r="C58" s="18" t="s">
        <v>78</v>
      </c>
      <c r="D58" s="18"/>
      <c r="E58" s="18" t="s">
        <v>18</v>
      </c>
      <c r="F58" s="32">
        <f t="shared" si="3"/>
        <v>208.23933333333335</v>
      </c>
      <c r="G58" s="47">
        <v>14.603999999999999</v>
      </c>
      <c r="H58" s="47">
        <v>9.6750000000000007</v>
      </c>
      <c r="I58" s="47">
        <v>83.573999999999998</v>
      </c>
      <c r="J58" s="47">
        <v>335.79899999999998</v>
      </c>
      <c r="K58" s="47" t="s">
        <v>64</v>
      </c>
      <c r="L58" s="47">
        <v>253.51599999999999</v>
      </c>
      <c r="M58" s="47">
        <v>373.06900000000002</v>
      </c>
      <c r="N58" s="47">
        <v>121.161</v>
      </c>
      <c r="O58" s="47">
        <v>130.488</v>
      </c>
    </row>
    <row r="59" spans="1:15" x14ac:dyDescent="0.25">
      <c r="A59" s="19" t="s">
        <v>15</v>
      </c>
      <c r="B59" s="19" t="s">
        <v>16</v>
      </c>
      <c r="C59" s="18" t="s">
        <v>92</v>
      </c>
      <c r="D59" s="18"/>
      <c r="E59" s="18" t="s">
        <v>18</v>
      </c>
      <c r="F59" s="32">
        <f t="shared" si="3"/>
        <v>203.87966666666662</v>
      </c>
      <c r="G59" s="47">
        <v>16.664999999999999</v>
      </c>
      <c r="H59" s="47">
        <v>0.15</v>
      </c>
      <c r="I59" s="47">
        <v>19.350999999999999</v>
      </c>
      <c r="J59" s="47" t="s">
        <v>64</v>
      </c>
      <c r="K59" s="47">
        <v>153.69499999999999</v>
      </c>
      <c r="L59" s="47">
        <v>59.058</v>
      </c>
      <c r="M59" s="47">
        <v>297.60199999999998</v>
      </c>
      <c r="N59" s="47">
        <v>140.261</v>
      </c>
      <c r="O59" s="47">
        <v>173.77600000000001</v>
      </c>
    </row>
    <row r="60" spans="1:15" x14ac:dyDescent="0.25">
      <c r="A60" s="19" t="s">
        <v>15</v>
      </c>
      <c r="B60" s="19" t="s">
        <v>16</v>
      </c>
      <c r="C60" s="18" t="s">
        <v>37</v>
      </c>
      <c r="D60" s="18"/>
      <c r="E60" s="18" t="s">
        <v>18</v>
      </c>
      <c r="F60" s="32">
        <f t="shared" si="3"/>
        <v>198.19066666666666</v>
      </c>
      <c r="G60" s="47">
        <v>366.476</v>
      </c>
      <c r="H60" s="47">
        <v>78.957999999999998</v>
      </c>
      <c r="I60" s="47">
        <v>134.929</v>
      </c>
      <c r="J60" s="47">
        <v>122.554</v>
      </c>
      <c r="K60" s="47">
        <v>84.83</v>
      </c>
      <c r="L60" s="47">
        <v>310.94499999999999</v>
      </c>
      <c r="M60" s="47">
        <v>57.5</v>
      </c>
      <c r="N60" s="47">
        <v>195.93100000000001</v>
      </c>
      <c r="O60" s="47">
        <v>341.14100000000002</v>
      </c>
    </row>
    <row r="61" spans="1:15" x14ac:dyDescent="0.25">
      <c r="A61" s="19" t="s">
        <v>15</v>
      </c>
      <c r="B61" s="19" t="s">
        <v>16</v>
      </c>
      <c r="C61" s="18" t="s">
        <v>75</v>
      </c>
      <c r="D61" s="18"/>
      <c r="E61" s="18" t="s">
        <v>18</v>
      </c>
      <c r="F61" s="32">
        <f t="shared" si="3"/>
        <v>187.56666666666669</v>
      </c>
      <c r="G61" s="47">
        <v>23.728999999999999</v>
      </c>
      <c r="H61" s="47">
        <v>61.790999999999997</v>
      </c>
      <c r="I61" s="47">
        <v>927.41099999999994</v>
      </c>
      <c r="J61" s="47">
        <v>87.924000000000007</v>
      </c>
      <c r="K61" s="47">
        <v>211.59299999999999</v>
      </c>
      <c r="L61" s="47">
        <v>95.802000000000007</v>
      </c>
      <c r="M61" s="47">
        <v>244.24</v>
      </c>
      <c r="N61" s="47">
        <v>65.784000000000006</v>
      </c>
      <c r="O61" s="47">
        <v>252.67599999999999</v>
      </c>
    </row>
    <row r="62" spans="1:15" x14ac:dyDescent="0.25">
      <c r="A62" s="19" t="s">
        <v>15</v>
      </c>
      <c r="B62" s="19" t="s">
        <v>16</v>
      </c>
      <c r="C62" s="18" t="s">
        <v>73</v>
      </c>
      <c r="D62" s="18"/>
      <c r="E62" s="18" t="s">
        <v>18</v>
      </c>
      <c r="F62" s="32">
        <f t="shared" si="3"/>
        <v>155.559</v>
      </c>
      <c r="G62" s="47">
        <v>1936.4069999999999</v>
      </c>
      <c r="H62" s="47">
        <v>326.70400000000001</v>
      </c>
      <c r="I62" s="47" t="s">
        <v>64</v>
      </c>
      <c r="J62" s="47" t="s">
        <v>64</v>
      </c>
      <c r="K62" s="47" t="s">
        <v>64</v>
      </c>
      <c r="L62" s="47" t="s">
        <v>64</v>
      </c>
      <c r="M62" s="47">
        <v>1.5029999999999999</v>
      </c>
      <c r="N62" s="47">
        <v>458.11399999999998</v>
      </c>
      <c r="O62" s="47">
        <v>7.06</v>
      </c>
    </row>
    <row r="63" spans="1:15" x14ac:dyDescent="0.25">
      <c r="A63" s="19" t="s">
        <v>15</v>
      </c>
      <c r="B63" s="19" t="s">
        <v>16</v>
      </c>
      <c r="C63" s="18" t="s">
        <v>71</v>
      </c>
      <c r="D63" s="18"/>
      <c r="E63" s="18" t="s">
        <v>18</v>
      </c>
      <c r="F63" s="32">
        <f t="shared" si="3"/>
        <v>119.88099999999999</v>
      </c>
      <c r="G63" s="47">
        <v>549.45899999999995</v>
      </c>
      <c r="H63" s="47">
        <v>835.38699999999994</v>
      </c>
      <c r="I63" s="47">
        <v>425.16500000000002</v>
      </c>
      <c r="J63" s="47">
        <v>41.430999999999997</v>
      </c>
      <c r="K63" s="47">
        <v>5.952</v>
      </c>
      <c r="L63" s="47">
        <v>280.13900000000001</v>
      </c>
      <c r="M63" s="47">
        <v>154.66999999999999</v>
      </c>
      <c r="N63" s="47">
        <v>97.084000000000003</v>
      </c>
      <c r="O63" s="47">
        <v>107.889</v>
      </c>
    </row>
    <row r="64" spans="1:15" x14ac:dyDescent="0.25">
      <c r="A64" s="19" t="s">
        <v>15</v>
      </c>
      <c r="B64" s="19" t="s">
        <v>16</v>
      </c>
      <c r="C64" s="18" t="s">
        <v>47</v>
      </c>
      <c r="D64" s="18"/>
      <c r="E64" s="18" t="s">
        <v>18</v>
      </c>
      <c r="F64" s="32">
        <f t="shared" si="3"/>
        <v>106.84666666666668</v>
      </c>
      <c r="G64" s="47">
        <v>20.937000000000001</v>
      </c>
      <c r="H64" s="47">
        <v>43.253999999999998</v>
      </c>
      <c r="I64" s="47">
        <v>84.641000000000005</v>
      </c>
      <c r="J64" s="47">
        <v>133.73400000000001</v>
      </c>
      <c r="K64" s="47">
        <v>147.42699999999999</v>
      </c>
      <c r="L64" s="47">
        <v>54.012</v>
      </c>
      <c r="M64" s="47">
        <v>89.194999999999993</v>
      </c>
      <c r="N64" s="47">
        <v>80.540000000000006</v>
      </c>
      <c r="O64" s="47">
        <v>150.80500000000001</v>
      </c>
    </row>
    <row r="65" spans="1:15" x14ac:dyDescent="0.25">
      <c r="A65" s="19" t="s">
        <v>15</v>
      </c>
      <c r="B65" s="19" t="s">
        <v>16</v>
      </c>
      <c r="C65" s="18" t="s">
        <v>208</v>
      </c>
      <c r="D65" s="18"/>
      <c r="E65" s="18" t="s">
        <v>18</v>
      </c>
      <c r="F65" s="32">
        <f t="shared" si="3"/>
        <v>76.159000000000006</v>
      </c>
      <c r="G65" s="47">
        <v>1.796</v>
      </c>
      <c r="H65" s="47">
        <v>3.2370000000000001</v>
      </c>
      <c r="I65" s="47">
        <v>2.9830000000000001</v>
      </c>
      <c r="J65" s="47" t="s">
        <v>64</v>
      </c>
      <c r="K65" s="47">
        <v>2236.27</v>
      </c>
      <c r="L65" s="47">
        <v>7.0890000000000004</v>
      </c>
      <c r="M65" s="47" t="s">
        <v>64</v>
      </c>
      <c r="N65" s="47">
        <v>20.655999999999999</v>
      </c>
      <c r="O65" s="47">
        <v>207.821</v>
      </c>
    </row>
    <row r="66" spans="1:15" x14ac:dyDescent="0.25">
      <c r="A66" s="19" t="s">
        <v>15</v>
      </c>
      <c r="B66" s="19" t="s">
        <v>16</v>
      </c>
      <c r="C66" s="18" t="s">
        <v>134</v>
      </c>
      <c r="D66" s="18"/>
      <c r="E66" s="18" t="s">
        <v>18</v>
      </c>
      <c r="F66" s="32">
        <f t="shared" si="3"/>
        <v>63.324333333333335</v>
      </c>
      <c r="G66" s="47" t="s">
        <v>64</v>
      </c>
      <c r="H66" s="47">
        <v>34.493000000000002</v>
      </c>
      <c r="I66" s="47">
        <v>439.39</v>
      </c>
      <c r="J66" s="47">
        <v>9.0370000000000008</v>
      </c>
      <c r="K66" s="47">
        <v>87.724999999999994</v>
      </c>
      <c r="L66" s="47">
        <v>24.245000000000001</v>
      </c>
      <c r="M66" s="47">
        <v>56.713000000000001</v>
      </c>
      <c r="N66" s="47">
        <v>77.966999999999999</v>
      </c>
      <c r="O66" s="47">
        <v>55.292999999999999</v>
      </c>
    </row>
    <row r="67" spans="1:15" x14ac:dyDescent="0.25">
      <c r="A67" s="19" t="s">
        <v>15</v>
      </c>
      <c r="B67" s="19" t="s">
        <v>16</v>
      </c>
      <c r="C67" s="18" t="s">
        <v>124</v>
      </c>
      <c r="D67" s="18"/>
      <c r="E67" s="18" t="s">
        <v>18</v>
      </c>
      <c r="F67" s="32">
        <f t="shared" si="3"/>
        <v>48.020666666666671</v>
      </c>
      <c r="G67" s="47" t="s">
        <v>64</v>
      </c>
      <c r="H67" s="47" t="s">
        <v>64</v>
      </c>
      <c r="I67" s="47">
        <v>3.8519999999999999</v>
      </c>
      <c r="J67" s="47" t="s">
        <v>64</v>
      </c>
      <c r="K67" s="47" t="s">
        <v>64</v>
      </c>
      <c r="L67" s="47" t="s">
        <v>64</v>
      </c>
      <c r="M67" s="47">
        <v>144</v>
      </c>
      <c r="N67" s="47">
        <v>6.2E-2</v>
      </c>
      <c r="O67" s="47" t="s">
        <v>64</v>
      </c>
    </row>
    <row r="68" spans="1:15" x14ac:dyDescent="0.25">
      <c r="A68" s="19" t="s">
        <v>15</v>
      </c>
      <c r="B68" s="19" t="s">
        <v>16</v>
      </c>
      <c r="C68" s="18" t="s">
        <v>178</v>
      </c>
      <c r="D68" s="18"/>
      <c r="E68" s="18" t="s">
        <v>18</v>
      </c>
      <c r="F68" s="32">
        <f t="shared" si="3"/>
        <v>42.525333333333336</v>
      </c>
      <c r="G68" s="47">
        <v>3883.2249999999999</v>
      </c>
      <c r="H68" s="47">
        <v>6.53</v>
      </c>
      <c r="I68" s="47">
        <v>5.5049999999999999</v>
      </c>
      <c r="J68" s="47">
        <v>48.113</v>
      </c>
      <c r="K68" s="47">
        <v>27.376999999999999</v>
      </c>
      <c r="L68" s="47">
        <v>25.855</v>
      </c>
      <c r="M68" s="47">
        <v>22.332000000000001</v>
      </c>
      <c r="N68" s="47">
        <v>100.98399999999999</v>
      </c>
      <c r="O68" s="47">
        <v>4.26</v>
      </c>
    </row>
    <row r="69" spans="1:15" x14ac:dyDescent="0.25">
      <c r="A69" s="19" t="s">
        <v>15</v>
      </c>
      <c r="B69" s="19" t="s">
        <v>16</v>
      </c>
      <c r="C69" s="18" t="s">
        <v>49</v>
      </c>
      <c r="D69" s="18"/>
      <c r="E69" s="18" t="s">
        <v>18</v>
      </c>
      <c r="F69" s="32">
        <f t="shared" si="3"/>
        <v>39.705333333333328</v>
      </c>
      <c r="G69" s="47">
        <v>0.45200000000000001</v>
      </c>
      <c r="H69" s="47">
        <v>0.44500000000000001</v>
      </c>
      <c r="I69" s="47">
        <v>5.9550000000000001</v>
      </c>
      <c r="J69" s="47">
        <v>22.943999999999999</v>
      </c>
      <c r="K69" s="47">
        <v>11.397</v>
      </c>
      <c r="L69" s="47">
        <v>51.307000000000002</v>
      </c>
      <c r="M69" s="47">
        <v>34.033000000000001</v>
      </c>
      <c r="N69" s="47">
        <v>30.018999999999998</v>
      </c>
      <c r="O69" s="47">
        <v>55.064</v>
      </c>
    </row>
    <row r="70" spans="1:15" x14ac:dyDescent="0.25">
      <c r="A70" s="19" t="s">
        <v>15</v>
      </c>
      <c r="B70" s="19" t="s">
        <v>16</v>
      </c>
      <c r="C70" s="18" t="s">
        <v>146</v>
      </c>
      <c r="D70" s="18"/>
      <c r="E70" s="18" t="s">
        <v>18</v>
      </c>
      <c r="F70" s="32">
        <f t="shared" si="3"/>
        <v>37.606999999999999</v>
      </c>
      <c r="G70" s="47">
        <v>0.748</v>
      </c>
      <c r="H70" s="47">
        <v>8.0020000000000007</v>
      </c>
      <c r="I70" s="47">
        <v>0.61799999999999999</v>
      </c>
      <c r="J70" s="47">
        <v>0.96299999999999997</v>
      </c>
      <c r="K70" s="47">
        <v>1609.8409999999999</v>
      </c>
      <c r="L70" s="47">
        <v>4.5640000000000001</v>
      </c>
      <c r="M70" s="47">
        <v>24.795000000000002</v>
      </c>
      <c r="N70" s="47">
        <v>75.995999999999995</v>
      </c>
      <c r="O70" s="47">
        <v>12.03</v>
      </c>
    </row>
    <row r="71" spans="1:15" x14ac:dyDescent="0.25">
      <c r="A71" s="19" t="s">
        <v>15</v>
      </c>
      <c r="B71" s="19" t="s">
        <v>16</v>
      </c>
      <c r="C71" s="18" t="s">
        <v>72</v>
      </c>
      <c r="D71" s="18"/>
      <c r="E71" s="18" t="s">
        <v>18</v>
      </c>
      <c r="F71" s="32">
        <f t="shared" ref="F71:F134" si="4">SUM(M71:O71)/3</f>
        <v>33.739666666666665</v>
      </c>
      <c r="G71" s="47" t="s">
        <v>64</v>
      </c>
      <c r="H71" s="47">
        <v>3.0630000000000002</v>
      </c>
      <c r="I71" s="47">
        <v>27.943000000000001</v>
      </c>
      <c r="J71" s="47">
        <v>11.494999999999999</v>
      </c>
      <c r="K71" s="47">
        <v>54</v>
      </c>
      <c r="L71" s="47">
        <v>2101.761</v>
      </c>
      <c r="M71" s="47">
        <v>92.918999999999997</v>
      </c>
      <c r="N71" s="47">
        <v>6</v>
      </c>
      <c r="O71" s="47">
        <v>2.2999999999999998</v>
      </c>
    </row>
    <row r="72" spans="1:15" x14ac:dyDescent="0.25">
      <c r="A72" s="19" t="s">
        <v>15</v>
      </c>
      <c r="B72" s="19" t="s">
        <v>16</v>
      </c>
      <c r="C72" s="18" t="s">
        <v>95</v>
      </c>
      <c r="D72" s="18"/>
      <c r="E72" s="18" t="s">
        <v>18</v>
      </c>
      <c r="F72" s="32">
        <f t="shared" si="4"/>
        <v>31.052999999999997</v>
      </c>
      <c r="G72" s="47" t="s">
        <v>64</v>
      </c>
      <c r="H72" s="47">
        <v>1.0549999999999999</v>
      </c>
      <c r="I72" s="47">
        <v>15.45</v>
      </c>
      <c r="J72" s="47">
        <v>21.428000000000001</v>
      </c>
      <c r="K72" s="47">
        <v>12.65</v>
      </c>
      <c r="L72" s="47">
        <v>36.305999999999997</v>
      </c>
      <c r="M72" s="47">
        <v>21.507999999999999</v>
      </c>
      <c r="N72" s="47">
        <v>38.408999999999999</v>
      </c>
      <c r="O72" s="47">
        <v>33.241999999999997</v>
      </c>
    </row>
    <row r="73" spans="1:15" x14ac:dyDescent="0.25">
      <c r="A73" s="19" t="s">
        <v>15</v>
      </c>
      <c r="B73" s="19" t="s">
        <v>16</v>
      </c>
      <c r="C73" s="18" t="s">
        <v>108</v>
      </c>
      <c r="D73" s="18"/>
      <c r="E73" s="18" t="s">
        <v>18</v>
      </c>
      <c r="F73" s="32">
        <f t="shared" si="4"/>
        <v>27.896333333333331</v>
      </c>
      <c r="G73" s="47" t="s">
        <v>64</v>
      </c>
      <c r="H73" s="47">
        <v>0.88300000000000001</v>
      </c>
      <c r="I73" s="47" t="s">
        <v>64</v>
      </c>
      <c r="J73" s="47" t="s">
        <v>64</v>
      </c>
      <c r="K73" s="47">
        <v>3.5720000000000001</v>
      </c>
      <c r="L73" s="47">
        <v>10.427</v>
      </c>
      <c r="M73" s="47">
        <v>5.2270000000000003</v>
      </c>
      <c r="N73" s="47">
        <v>18.806000000000001</v>
      </c>
      <c r="O73" s="47">
        <v>59.655999999999999</v>
      </c>
    </row>
    <row r="74" spans="1:15" x14ac:dyDescent="0.25">
      <c r="A74" s="19" t="s">
        <v>15</v>
      </c>
      <c r="B74" s="19" t="s">
        <v>16</v>
      </c>
      <c r="C74" s="18" t="s">
        <v>59</v>
      </c>
      <c r="D74" s="18"/>
      <c r="E74" s="18" t="s">
        <v>18</v>
      </c>
      <c r="F74" s="32">
        <f t="shared" si="4"/>
        <v>23.632999999999999</v>
      </c>
      <c r="G74" s="47" t="s">
        <v>64</v>
      </c>
      <c r="H74" s="47" t="s">
        <v>64</v>
      </c>
      <c r="I74" s="47" t="s">
        <v>64</v>
      </c>
      <c r="J74" s="47" t="s">
        <v>64</v>
      </c>
      <c r="K74" s="47">
        <v>1007.665</v>
      </c>
      <c r="L74" s="47">
        <v>1.0960000000000001</v>
      </c>
      <c r="M74" s="47" t="s">
        <v>64</v>
      </c>
      <c r="N74" s="47">
        <v>58.371000000000002</v>
      </c>
      <c r="O74" s="47">
        <v>12.528</v>
      </c>
    </row>
    <row r="75" spans="1:15" x14ac:dyDescent="0.25">
      <c r="A75" s="19" t="s">
        <v>15</v>
      </c>
      <c r="B75" s="19" t="s">
        <v>16</v>
      </c>
      <c r="C75" s="18" t="s">
        <v>195</v>
      </c>
      <c r="D75" s="18"/>
      <c r="E75" s="18" t="s">
        <v>18</v>
      </c>
      <c r="F75" s="32">
        <f t="shared" si="4"/>
        <v>20.344333333333335</v>
      </c>
      <c r="G75" s="47" t="s">
        <v>64</v>
      </c>
      <c r="H75" s="47" t="s">
        <v>64</v>
      </c>
      <c r="I75" s="47" t="s">
        <v>64</v>
      </c>
      <c r="J75" s="47" t="s">
        <v>64</v>
      </c>
      <c r="K75" s="47" t="s">
        <v>64</v>
      </c>
      <c r="L75" s="47" t="s">
        <v>64</v>
      </c>
      <c r="M75" s="47" t="s">
        <v>64</v>
      </c>
      <c r="N75" s="47">
        <v>34.356999999999999</v>
      </c>
      <c r="O75" s="47">
        <v>26.675999999999998</v>
      </c>
    </row>
    <row r="76" spans="1:15" x14ac:dyDescent="0.25">
      <c r="A76" s="19" t="s">
        <v>15</v>
      </c>
      <c r="B76" s="19" t="s">
        <v>16</v>
      </c>
      <c r="C76" s="18" t="s">
        <v>107</v>
      </c>
      <c r="D76" s="18"/>
      <c r="E76" s="18" t="s">
        <v>18</v>
      </c>
      <c r="F76" s="32">
        <f t="shared" si="4"/>
        <v>19.192</v>
      </c>
      <c r="G76" s="47">
        <v>0.82</v>
      </c>
      <c r="H76" s="47">
        <v>299.93400000000003</v>
      </c>
      <c r="I76" s="47">
        <v>76.201999999999998</v>
      </c>
      <c r="J76" s="47">
        <v>95.57</v>
      </c>
      <c r="K76" s="47">
        <v>38.427</v>
      </c>
      <c r="L76" s="47">
        <v>12.798999999999999</v>
      </c>
      <c r="M76" s="47">
        <v>8.3059999999999992</v>
      </c>
      <c r="N76" s="47">
        <v>18.831</v>
      </c>
      <c r="O76" s="47">
        <v>30.439</v>
      </c>
    </row>
    <row r="77" spans="1:15" x14ac:dyDescent="0.25">
      <c r="A77" s="19" t="s">
        <v>15</v>
      </c>
      <c r="B77" s="19" t="s">
        <v>16</v>
      </c>
      <c r="C77" s="18" t="s">
        <v>79</v>
      </c>
      <c r="D77" s="18"/>
      <c r="E77" s="18" t="s">
        <v>18</v>
      </c>
      <c r="F77" s="32">
        <f t="shared" si="4"/>
        <v>17.199666666666669</v>
      </c>
      <c r="G77" s="47" t="s">
        <v>64</v>
      </c>
      <c r="H77" s="47" t="s">
        <v>64</v>
      </c>
      <c r="I77" s="47">
        <v>6.2640000000000002</v>
      </c>
      <c r="J77" s="47" t="s">
        <v>64</v>
      </c>
      <c r="K77" s="47">
        <v>1.2</v>
      </c>
      <c r="L77" s="47" t="s">
        <v>64</v>
      </c>
      <c r="M77" s="47">
        <v>0.127</v>
      </c>
      <c r="N77" s="47">
        <v>13.643000000000001</v>
      </c>
      <c r="O77" s="47">
        <v>37.829000000000001</v>
      </c>
    </row>
    <row r="78" spans="1:15" x14ac:dyDescent="0.25">
      <c r="A78" s="19" t="s">
        <v>15</v>
      </c>
      <c r="B78" s="19" t="s">
        <v>16</v>
      </c>
      <c r="C78" s="18" t="s">
        <v>131</v>
      </c>
      <c r="D78" s="18"/>
      <c r="E78" s="18" t="s">
        <v>18</v>
      </c>
      <c r="F78" s="32">
        <f t="shared" si="4"/>
        <v>15.363666666666667</v>
      </c>
      <c r="G78" s="47" t="s">
        <v>64</v>
      </c>
      <c r="H78" s="47" t="s">
        <v>64</v>
      </c>
      <c r="I78" s="47">
        <v>9.8019999999999996</v>
      </c>
      <c r="J78" s="47" t="s">
        <v>64</v>
      </c>
      <c r="K78" s="47" t="s">
        <v>64</v>
      </c>
      <c r="L78" s="47" t="s">
        <v>64</v>
      </c>
      <c r="M78" s="47">
        <v>18.678000000000001</v>
      </c>
      <c r="N78" s="47">
        <v>27.355</v>
      </c>
      <c r="O78" s="47">
        <v>5.8000000000000003E-2</v>
      </c>
    </row>
    <row r="79" spans="1:15" x14ac:dyDescent="0.25">
      <c r="A79" s="19" t="s">
        <v>15</v>
      </c>
      <c r="B79" s="19" t="s">
        <v>16</v>
      </c>
      <c r="C79" s="18" t="s">
        <v>163</v>
      </c>
      <c r="D79" s="18"/>
      <c r="E79" s="18" t="s">
        <v>18</v>
      </c>
      <c r="F79" s="32">
        <f t="shared" si="4"/>
        <v>15.196</v>
      </c>
      <c r="G79" s="47">
        <v>2.3010000000000002</v>
      </c>
      <c r="H79" s="47">
        <v>2.3660000000000001</v>
      </c>
      <c r="I79" s="47">
        <v>0.28999999999999998</v>
      </c>
      <c r="J79" s="47">
        <v>1.006</v>
      </c>
      <c r="K79" s="47" t="s">
        <v>64</v>
      </c>
      <c r="L79" s="47">
        <v>5.726</v>
      </c>
      <c r="M79" s="47">
        <v>27.015000000000001</v>
      </c>
      <c r="N79" s="47">
        <v>11.712999999999999</v>
      </c>
      <c r="O79" s="47">
        <v>6.86</v>
      </c>
    </row>
    <row r="80" spans="1:15" x14ac:dyDescent="0.25">
      <c r="A80" s="19" t="s">
        <v>15</v>
      </c>
      <c r="B80" s="19" t="s">
        <v>16</v>
      </c>
      <c r="C80" s="18" t="s">
        <v>45</v>
      </c>
      <c r="D80" s="18"/>
      <c r="E80" s="18" t="s">
        <v>18</v>
      </c>
      <c r="F80" s="32">
        <f t="shared" si="4"/>
        <v>12.638666666666666</v>
      </c>
      <c r="G80" s="47" t="s">
        <v>64</v>
      </c>
      <c r="H80" s="47" t="s">
        <v>64</v>
      </c>
      <c r="I80" s="47">
        <v>8.7439999999999998</v>
      </c>
      <c r="J80" s="47">
        <v>118.18300000000001</v>
      </c>
      <c r="K80" s="47">
        <v>133.82300000000001</v>
      </c>
      <c r="L80" s="47">
        <v>6.8070000000000004</v>
      </c>
      <c r="M80" s="47" t="s">
        <v>64</v>
      </c>
      <c r="N80" s="47">
        <v>17.783000000000001</v>
      </c>
      <c r="O80" s="47">
        <v>20.132999999999999</v>
      </c>
    </row>
    <row r="81" spans="1:15" x14ac:dyDescent="0.25">
      <c r="A81" s="19" t="s">
        <v>15</v>
      </c>
      <c r="B81" s="19" t="s">
        <v>16</v>
      </c>
      <c r="C81" s="18" t="s">
        <v>118</v>
      </c>
      <c r="D81" s="18"/>
      <c r="E81" s="18" t="s">
        <v>18</v>
      </c>
      <c r="F81" s="32">
        <f t="shared" si="4"/>
        <v>12.489333333333335</v>
      </c>
      <c r="G81" s="47" t="s">
        <v>64</v>
      </c>
      <c r="H81" s="47" t="s">
        <v>64</v>
      </c>
      <c r="I81" s="47" t="s">
        <v>64</v>
      </c>
      <c r="J81" s="47" t="s">
        <v>64</v>
      </c>
      <c r="K81" s="47" t="s">
        <v>64</v>
      </c>
      <c r="L81" s="47" t="s">
        <v>64</v>
      </c>
      <c r="M81" s="47">
        <v>19.239999999999998</v>
      </c>
      <c r="N81" s="47">
        <v>18.228000000000002</v>
      </c>
      <c r="O81" s="47" t="s">
        <v>64</v>
      </c>
    </row>
    <row r="82" spans="1:15" x14ac:dyDescent="0.25">
      <c r="A82" s="19" t="s">
        <v>15</v>
      </c>
      <c r="B82" s="19" t="s">
        <v>16</v>
      </c>
      <c r="C82" s="18" t="s">
        <v>55</v>
      </c>
      <c r="D82" s="18"/>
      <c r="E82" s="18" t="s">
        <v>18</v>
      </c>
      <c r="F82" s="32">
        <f t="shared" si="4"/>
        <v>12.050333333333334</v>
      </c>
      <c r="G82" s="47">
        <v>14.074999999999999</v>
      </c>
      <c r="H82" s="47">
        <v>109.761</v>
      </c>
      <c r="I82" s="47">
        <v>197.792</v>
      </c>
      <c r="J82" s="47">
        <v>19.649000000000001</v>
      </c>
      <c r="K82" s="47">
        <v>26.199000000000002</v>
      </c>
      <c r="L82" s="47">
        <v>5.383</v>
      </c>
      <c r="M82" s="47">
        <v>7.6999999999999999E-2</v>
      </c>
      <c r="N82" s="47">
        <v>33.578000000000003</v>
      </c>
      <c r="O82" s="47">
        <v>2.496</v>
      </c>
    </row>
    <row r="83" spans="1:15" x14ac:dyDescent="0.25">
      <c r="A83" s="19" t="s">
        <v>15</v>
      </c>
      <c r="B83" s="19" t="s">
        <v>16</v>
      </c>
      <c r="C83" s="18" t="s">
        <v>62</v>
      </c>
      <c r="D83" s="18"/>
      <c r="E83" s="18" t="s">
        <v>18</v>
      </c>
      <c r="F83" s="32">
        <f t="shared" si="4"/>
        <v>11.997666666666667</v>
      </c>
      <c r="G83" s="47">
        <v>1015.671</v>
      </c>
      <c r="H83" s="47">
        <v>52.545000000000002</v>
      </c>
      <c r="I83" s="47">
        <v>48.6</v>
      </c>
      <c r="J83" s="47" t="s">
        <v>64</v>
      </c>
      <c r="K83" s="47" t="s">
        <v>64</v>
      </c>
      <c r="L83" s="47" t="s">
        <v>64</v>
      </c>
      <c r="M83" s="47" t="s">
        <v>64</v>
      </c>
      <c r="N83" s="47">
        <v>1.4</v>
      </c>
      <c r="O83" s="47">
        <v>34.593000000000004</v>
      </c>
    </row>
    <row r="84" spans="1:15" x14ac:dyDescent="0.25">
      <c r="A84" s="19" t="s">
        <v>15</v>
      </c>
      <c r="B84" s="19" t="s">
        <v>16</v>
      </c>
      <c r="C84" s="18" t="s">
        <v>136</v>
      </c>
      <c r="D84" s="18"/>
      <c r="E84" s="18" t="s">
        <v>18</v>
      </c>
      <c r="F84" s="32">
        <f t="shared" si="4"/>
        <v>11.884</v>
      </c>
      <c r="G84" s="47" t="s">
        <v>64</v>
      </c>
      <c r="H84" s="47" t="s">
        <v>64</v>
      </c>
      <c r="I84" s="47">
        <v>0.59799999999999998</v>
      </c>
      <c r="J84" s="47">
        <v>4.3209999999999997</v>
      </c>
      <c r="K84" s="47">
        <v>14.712</v>
      </c>
      <c r="L84" s="47">
        <v>14.385</v>
      </c>
      <c r="M84" s="47">
        <v>15.42</v>
      </c>
      <c r="N84" s="47">
        <v>12.417</v>
      </c>
      <c r="O84" s="47">
        <v>7.8150000000000004</v>
      </c>
    </row>
    <row r="85" spans="1:15" x14ac:dyDescent="0.25">
      <c r="A85" s="19" t="s">
        <v>15</v>
      </c>
      <c r="B85" s="19" t="s">
        <v>16</v>
      </c>
      <c r="C85" s="18" t="s">
        <v>48</v>
      </c>
      <c r="D85" s="18"/>
      <c r="E85" s="18" t="s">
        <v>18</v>
      </c>
      <c r="F85" s="32">
        <f t="shared" si="4"/>
        <v>10.939333333333332</v>
      </c>
      <c r="G85" s="47" t="s">
        <v>64</v>
      </c>
      <c r="H85" s="47" t="s">
        <v>64</v>
      </c>
      <c r="I85" s="47" t="s">
        <v>64</v>
      </c>
      <c r="J85" s="47" t="s">
        <v>64</v>
      </c>
      <c r="K85" s="47" t="s">
        <v>64</v>
      </c>
      <c r="L85" s="47" t="s">
        <v>64</v>
      </c>
      <c r="M85" s="47">
        <v>0.10100000000000001</v>
      </c>
      <c r="N85" s="47">
        <v>3.133</v>
      </c>
      <c r="O85" s="47">
        <v>29.584</v>
      </c>
    </row>
    <row r="86" spans="1:15" x14ac:dyDescent="0.25">
      <c r="A86" s="19" t="s">
        <v>15</v>
      </c>
      <c r="B86" s="19" t="s">
        <v>16</v>
      </c>
      <c r="C86" s="18" t="s">
        <v>89</v>
      </c>
      <c r="D86" s="18"/>
      <c r="E86" s="18" t="s">
        <v>18</v>
      </c>
      <c r="F86" s="32">
        <f t="shared" si="4"/>
        <v>10.184666666666667</v>
      </c>
      <c r="G86" s="47" t="s">
        <v>64</v>
      </c>
      <c r="H86" s="47" t="s">
        <v>64</v>
      </c>
      <c r="I86" s="47" t="s">
        <v>64</v>
      </c>
      <c r="J86" s="47" t="s">
        <v>64</v>
      </c>
      <c r="K86" s="47">
        <v>0.35</v>
      </c>
      <c r="L86" s="47" t="s">
        <v>64</v>
      </c>
      <c r="M86" s="47">
        <v>2.5990000000000002</v>
      </c>
      <c r="N86" s="47">
        <v>3.6549999999999998</v>
      </c>
      <c r="O86" s="47">
        <v>24.3</v>
      </c>
    </row>
    <row r="87" spans="1:15" x14ac:dyDescent="0.25">
      <c r="A87" s="19" t="s">
        <v>15</v>
      </c>
      <c r="B87" s="19" t="s">
        <v>16</v>
      </c>
      <c r="C87" s="18" t="s">
        <v>171</v>
      </c>
      <c r="D87" s="18"/>
      <c r="E87" s="18" t="s">
        <v>18</v>
      </c>
      <c r="F87" s="32">
        <f t="shared" si="4"/>
        <v>8.9019999999999992</v>
      </c>
      <c r="G87" s="47" t="s">
        <v>64</v>
      </c>
      <c r="H87" s="47" t="s">
        <v>64</v>
      </c>
      <c r="I87" s="47">
        <v>17.401</v>
      </c>
      <c r="J87" s="47">
        <v>2.1859999999999999</v>
      </c>
      <c r="K87" s="47">
        <v>48.084000000000003</v>
      </c>
      <c r="L87" s="47">
        <v>0.33900000000000002</v>
      </c>
      <c r="M87" s="47">
        <v>0.254</v>
      </c>
      <c r="N87" s="47">
        <v>2.452</v>
      </c>
      <c r="O87" s="47">
        <v>24</v>
      </c>
    </row>
    <row r="88" spans="1:15" x14ac:dyDescent="0.25">
      <c r="A88" s="19" t="s">
        <v>15</v>
      </c>
      <c r="B88" s="19" t="s">
        <v>16</v>
      </c>
      <c r="C88" s="18" t="s">
        <v>87</v>
      </c>
      <c r="D88" s="18"/>
      <c r="E88" s="18" t="s">
        <v>18</v>
      </c>
      <c r="F88" s="32">
        <f t="shared" si="4"/>
        <v>8.4163333333333341</v>
      </c>
      <c r="G88" s="47" t="s">
        <v>64</v>
      </c>
      <c r="H88" s="47">
        <v>12.65</v>
      </c>
      <c r="I88" s="47">
        <v>4.3280000000000003</v>
      </c>
      <c r="J88" s="47">
        <v>2.4500000000000002</v>
      </c>
      <c r="K88" s="47" t="s">
        <v>64</v>
      </c>
      <c r="L88" s="47">
        <v>3.6019999999999999</v>
      </c>
      <c r="M88" s="47">
        <v>13.99</v>
      </c>
      <c r="N88" s="47">
        <v>11.259</v>
      </c>
      <c r="O88" s="47" t="s">
        <v>64</v>
      </c>
    </row>
    <row r="89" spans="1:15" x14ac:dyDescent="0.25">
      <c r="A89" s="19" t="s">
        <v>15</v>
      </c>
      <c r="B89" s="19" t="s">
        <v>16</v>
      </c>
      <c r="C89" s="18" t="s">
        <v>99</v>
      </c>
      <c r="D89" s="18"/>
      <c r="E89" s="18" t="s">
        <v>18</v>
      </c>
      <c r="F89" s="32">
        <f t="shared" si="4"/>
        <v>8.2430000000000003</v>
      </c>
      <c r="G89" s="47" t="s">
        <v>64</v>
      </c>
      <c r="H89" s="47" t="s">
        <v>64</v>
      </c>
      <c r="I89" s="47">
        <v>60.99</v>
      </c>
      <c r="J89" s="47" t="s">
        <v>64</v>
      </c>
      <c r="K89" s="47" t="s">
        <v>64</v>
      </c>
      <c r="L89" s="47" t="s">
        <v>64</v>
      </c>
      <c r="M89" s="47">
        <v>24.728999999999999</v>
      </c>
      <c r="N89" s="47" t="s">
        <v>64</v>
      </c>
      <c r="O89" s="47" t="s">
        <v>64</v>
      </c>
    </row>
    <row r="90" spans="1:15" x14ac:dyDescent="0.25">
      <c r="A90" s="19" t="s">
        <v>15</v>
      </c>
      <c r="B90" s="19" t="s">
        <v>16</v>
      </c>
      <c r="C90" s="18" t="s">
        <v>110</v>
      </c>
      <c r="D90" s="18"/>
      <c r="E90" s="18" t="s">
        <v>18</v>
      </c>
      <c r="F90" s="32">
        <f t="shared" si="4"/>
        <v>6.7630000000000008</v>
      </c>
      <c r="G90" s="47" t="s">
        <v>64</v>
      </c>
      <c r="H90" s="47">
        <v>2.0960000000000001</v>
      </c>
      <c r="I90" s="47">
        <v>1.054</v>
      </c>
      <c r="J90" s="47">
        <v>0.51300000000000001</v>
      </c>
      <c r="K90" s="47" t="s">
        <v>64</v>
      </c>
      <c r="L90" s="47">
        <v>1.77</v>
      </c>
      <c r="M90" s="47">
        <v>6.1740000000000004</v>
      </c>
      <c r="N90" s="47">
        <v>8.6539999999999999</v>
      </c>
      <c r="O90" s="47">
        <v>5.4610000000000003</v>
      </c>
    </row>
    <row r="91" spans="1:15" x14ac:dyDescent="0.25">
      <c r="A91" s="19" t="s">
        <v>15</v>
      </c>
      <c r="B91" s="19" t="s">
        <v>16</v>
      </c>
      <c r="C91" s="18" t="s">
        <v>144</v>
      </c>
      <c r="D91" s="18"/>
      <c r="E91" s="18" t="s">
        <v>18</v>
      </c>
      <c r="F91" s="32">
        <f t="shared" si="4"/>
        <v>6.7246666666666668</v>
      </c>
      <c r="G91" s="47" t="s">
        <v>64</v>
      </c>
      <c r="H91" s="47" t="s">
        <v>64</v>
      </c>
      <c r="I91" s="47" t="s">
        <v>64</v>
      </c>
      <c r="J91" s="47" t="s">
        <v>64</v>
      </c>
      <c r="K91" s="47" t="s">
        <v>64</v>
      </c>
      <c r="L91" s="47" t="s">
        <v>64</v>
      </c>
      <c r="M91" s="47" t="s">
        <v>64</v>
      </c>
      <c r="N91" s="47">
        <v>20.173999999999999</v>
      </c>
      <c r="O91" s="47" t="s">
        <v>64</v>
      </c>
    </row>
    <row r="92" spans="1:15" x14ac:dyDescent="0.25">
      <c r="A92" s="19" t="s">
        <v>15</v>
      </c>
      <c r="B92" s="19" t="s">
        <v>16</v>
      </c>
      <c r="C92" s="18" t="s">
        <v>150</v>
      </c>
      <c r="D92" s="18"/>
      <c r="E92" s="18" t="s">
        <v>18</v>
      </c>
      <c r="F92" s="32">
        <f t="shared" si="4"/>
        <v>6.0763333333333334</v>
      </c>
      <c r="G92" s="47" t="s">
        <v>64</v>
      </c>
      <c r="H92" s="47" t="s">
        <v>64</v>
      </c>
      <c r="I92" s="47" t="s">
        <v>64</v>
      </c>
      <c r="J92" s="47">
        <v>97.138999999999996</v>
      </c>
      <c r="K92" s="47" t="s">
        <v>64</v>
      </c>
      <c r="L92" s="47" t="s">
        <v>64</v>
      </c>
      <c r="M92" s="47">
        <v>5.0999999999999996</v>
      </c>
      <c r="N92" s="47">
        <v>13.129</v>
      </c>
      <c r="O92" s="47" t="s">
        <v>64</v>
      </c>
    </row>
    <row r="93" spans="1:15" x14ac:dyDescent="0.25">
      <c r="A93" s="19" t="s">
        <v>15</v>
      </c>
      <c r="B93" s="19" t="s">
        <v>16</v>
      </c>
      <c r="C93" s="18" t="s">
        <v>65</v>
      </c>
      <c r="D93" s="18"/>
      <c r="E93" s="18" t="s">
        <v>18</v>
      </c>
      <c r="F93" s="32">
        <f t="shared" si="4"/>
        <v>5.0256666666666669</v>
      </c>
      <c r="G93" s="47">
        <v>1.7010000000000001</v>
      </c>
      <c r="H93" s="47">
        <v>5.25</v>
      </c>
      <c r="I93" s="47">
        <v>5.85</v>
      </c>
      <c r="J93" s="47">
        <v>5.5410000000000004</v>
      </c>
      <c r="K93" s="47">
        <v>13.568</v>
      </c>
      <c r="L93" s="47" t="s">
        <v>64</v>
      </c>
      <c r="M93" s="47" t="s">
        <v>64</v>
      </c>
      <c r="N93" s="47">
        <v>5.3239999999999998</v>
      </c>
      <c r="O93" s="47">
        <v>9.7530000000000001</v>
      </c>
    </row>
    <row r="94" spans="1:15" x14ac:dyDescent="0.25">
      <c r="A94" s="19" t="s">
        <v>15</v>
      </c>
      <c r="B94" s="19" t="s">
        <v>16</v>
      </c>
      <c r="C94" s="18" t="s">
        <v>96</v>
      </c>
      <c r="D94" s="18"/>
      <c r="E94" s="18" t="s">
        <v>18</v>
      </c>
      <c r="F94" s="32">
        <f t="shared" si="4"/>
        <v>4.6603333333333339</v>
      </c>
      <c r="G94" s="47" t="s">
        <v>64</v>
      </c>
      <c r="H94" s="47">
        <v>0.54900000000000004</v>
      </c>
      <c r="I94" s="47">
        <v>7.1749999999999998</v>
      </c>
      <c r="J94" s="47">
        <v>49.485999999999997</v>
      </c>
      <c r="K94" s="47">
        <v>6.3449999999999998</v>
      </c>
      <c r="L94" s="47">
        <v>2.0960000000000001</v>
      </c>
      <c r="M94" s="47">
        <v>2.355</v>
      </c>
      <c r="N94" s="47">
        <v>1.948</v>
      </c>
      <c r="O94" s="47">
        <v>9.6780000000000008</v>
      </c>
    </row>
    <row r="95" spans="1:15" x14ac:dyDescent="0.25">
      <c r="A95" s="19" t="s">
        <v>15</v>
      </c>
      <c r="B95" s="19" t="s">
        <v>16</v>
      </c>
      <c r="C95" s="18" t="s">
        <v>193</v>
      </c>
      <c r="D95" s="18"/>
      <c r="E95" s="18" t="s">
        <v>18</v>
      </c>
      <c r="F95" s="32">
        <f t="shared" si="4"/>
        <v>3.8833333333333333</v>
      </c>
      <c r="G95" s="47" t="s">
        <v>64</v>
      </c>
      <c r="H95" s="47" t="s">
        <v>64</v>
      </c>
      <c r="I95" s="47" t="s">
        <v>64</v>
      </c>
      <c r="J95" s="47" t="s">
        <v>64</v>
      </c>
      <c r="K95" s="47" t="s">
        <v>64</v>
      </c>
      <c r="L95" s="47" t="s">
        <v>64</v>
      </c>
      <c r="M95" s="47">
        <v>3.99</v>
      </c>
      <c r="N95" s="47">
        <v>7.66</v>
      </c>
      <c r="O95" s="47" t="s">
        <v>64</v>
      </c>
    </row>
    <row r="96" spans="1:15" x14ac:dyDescent="0.25">
      <c r="A96" s="19" t="s">
        <v>15</v>
      </c>
      <c r="B96" s="19" t="s">
        <v>16</v>
      </c>
      <c r="C96" s="18" t="s">
        <v>128</v>
      </c>
      <c r="D96" s="18"/>
      <c r="E96" s="18" t="s">
        <v>18</v>
      </c>
      <c r="F96" s="32">
        <f t="shared" si="4"/>
        <v>3.6003333333333334</v>
      </c>
      <c r="G96" s="47">
        <v>0.309</v>
      </c>
      <c r="H96" s="47" t="s">
        <v>64</v>
      </c>
      <c r="I96" s="47" t="s">
        <v>64</v>
      </c>
      <c r="J96" s="47" t="s">
        <v>64</v>
      </c>
      <c r="K96" s="47" t="s">
        <v>64</v>
      </c>
      <c r="L96" s="47" t="s">
        <v>64</v>
      </c>
      <c r="M96" s="47" t="s">
        <v>64</v>
      </c>
      <c r="N96" s="47" t="s">
        <v>64</v>
      </c>
      <c r="O96" s="47">
        <v>10.801</v>
      </c>
    </row>
    <row r="97" spans="1:15" x14ac:dyDescent="0.25">
      <c r="A97" s="19" t="s">
        <v>15</v>
      </c>
      <c r="B97" s="19" t="s">
        <v>16</v>
      </c>
      <c r="C97" s="18" t="s">
        <v>156</v>
      </c>
      <c r="D97" s="18"/>
      <c r="E97" s="18" t="s">
        <v>18</v>
      </c>
      <c r="F97" s="32">
        <f t="shared" si="4"/>
        <v>3.5853333333333333</v>
      </c>
      <c r="G97" s="47" t="s">
        <v>64</v>
      </c>
      <c r="H97" s="47" t="s">
        <v>64</v>
      </c>
      <c r="I97" s="47" t="s">
        <v>64</v>
      </c>
      <c r="J97" s="47" t="s">
        <v>64</v>
      </c>
      <c r="K97" s="47" t="s">
        <v>64</v>
      </c>
      <c r="L97" s="47" t="s">
        <v>64</v>
      </c>
      <c r="M97" s="47" t="s">
        <v>64</v>
      </c>
      <c r="N97" s="47">
        <v>10.756</v>
      </c>
      <c r="O97" s="47" t="s">
        <v>64</v>
      </c>
    </row>
    <row r="98" spans="1:15" x14ac:dyDescent="0.25">
      <c r="A98" s="19" t="s">
        <v>15</v>
      </c>
      <c r="B98" s="19" t="s">
        <v>16</v>
      </c>
      <c r="C98" s="18" t="s">
        <v>152</v>
      </c>
      <c r="D98" s="18"/>
      <c r="E98" s="18" t="s">
        <v>18</v>
      </c>
      <c r="F98" s="32">
        <f t="shared" si="4"/>
        <v>3.0113333333333334</v>
      </c>
      <c r="G98" s="47" t="s">
        <v>64</v>
      </c>
      <c r="H98" s="47">
        <v>0.2</v>
      </c>
      <c r="I98" s="47">
        <v>0.52200000000000002</v>
      </c>
      <c r="J98" s="47">
        <v>0.45</v>
      </c>
      <c r="K98" s="47" t="s">
        <v>64</v>
      </c>
      <c r="L98" s="47" t="s">
        <v>64</v>
      </c>
      <c r="M98" s="47">
        <v>0.65700000000000003</v>
      </c>
      <c r="N98" s="47">
        <v>8.3770000000000007</v>
      </c>
      <c r="O98" s="47" t="s">
        <v>64</v>
      </c>
    </row>
    <row r="99" spans="1:15" x14ac:dyDescent="0.25">
      <c r="A99" s="19" t="s">
        <v>15</v>
      </c>
      <c r="B99" s="19" t="s">
        <v>16</v>
      </c>
      <c r="C99" s="18" t="s">
        <v>88</v>
      </c>
      <c r="D99" s="18"/>
      <c r="E99" s="18" t="s">
        <v>18</v>
      </c>
      <c r="F99" s="32">
        <f t="shared" si="4"/>
        <v>2.59</v>
      </c>
      <c r="G99" s="47" t="s">
        <v>64</v>
      </c>
      <c r="H99" s="47">
        <v>0.64200000000000002</v>
      </c>
      <c r="I99" s="47" t="s">
        <v>64</v>
      </c>
      <c r="J99" s="47" t="s">
        <v>64</v>
      </c>
      <c r="K99" s="47" t="s">
        <v>64</v>
      </c>
      <c r="L99" s="47" t="s">
        <v>64</v>
      </c>
      <c r="M99" s="47">
        <v>0.10100000000000001</v>
      </c>
      <c r="N99" s="47">
        <v>7.6689999999999996</v>
      </c>
      <c r="O99" s="47" t="s">
        <v>64</v>
      </c>
    </row>
    <row r="100" spans="1:15" x14ac:dyDescent="0.25">
      <c r="A100" s="19" t="s">
        <v>15</v>
      </c>
      <c r="B100" s="19" t="s">
        <v>16</v>
      </c>
      <c r="C100" s="18" t="s">
        <v>153</v>
      </c>
      <c r="D100" s="18"/>
      <c r="E100" s="18" t="s">
        <v>18</v>
      </c>
      <c r="F100" s="32">
        <f t="shared" si="4"/>
        <v>2.2956666666666665</v>
      </c>
      <c r="G100" s="47" t="s">
        <v>64</v>
      </c>
      <c r="H100" s="47" t="s">
        <v>64</v>
      </c>
      <c r="I100" s="47" t="s">
        <v>64</v>
      </c>
      <c r="J100" s="47" t="s">
        <v>64</v>
      </c>
      <c r="K100" s="47" t="s">
        <v>64</v>
      </c>
      <c r="L100" s="47" t="s">
        <v>64</v>
      </c>
      <c r="M100" s="47" t="s">
        <v>64</v>
      </c>
      <c r="N100" s="47">
        <v>6.8869999999999996</v>
      </c>
      <c r="O100" s="47" t="s">
        <v>64</v>
      </c>
    </row>
    <row r="101" spans="1:15" x14ac:dyDescent="0.25">
      <c r="A101" s="19" t="s">
        <v>15</v>
      </c>
      <c r="B101" s="19" t="s">
        <v>16</v>
      </c>
      <c r="C101" s="18" t="s">
        <v>76</v>
      </c>
      <c r="D101" s="18"/>
      <c r="E101" s="18" t="s">
        <v>18</v>
      </c>
      <c r="F101" s="32">
        <f t="shared" si="4"/>
        <v>1.8913333333333335</v>
      </c>
      <c r="G101" s="47" t="s">
        <v>64</v>
      </c>
      <c r="H101" s="47" t="s">
        <v>64</v>
      </c>
      <c r="I101" s="47">
        <v>7.0000000000000001E-3</v>
      </c>
      <c r="J101" s="47" t="s">
        <v>64</v>
      </c>
      <c r="K101" s="47" t="s">
        <v>64</v>
      </c>
      <c r="L101" s="47" t="s">
        <v>64</v>
      </c>
      <c r="M101" s="47">
        <v>0.94299999999999995</v>
      </c>
      <c r="N101" s="47">
        <v>2.931</v>
      </c>
      <c r="O101" s="47">
        <v>1.8</v>
      </c>
    </row>
    <row r="102" spans="1:15" x14ac:dyDescent="0.25">
      <c r="A102" s="19" t="s">
        <v>15</v>
      </c>
      <c r="B102" s="19" t="s">
        <v>16</v>
      </c>
      <c r="C102" s="18" t="s">
        <v>206</v>
      </c>
      <c r="D102" s="18"/>
      <c r="E102" s="18" t="s">
        <v>18</v>
      </c>
      <c r="F102" s="32">
        <f t="shared" si="4"/>
        <v>1.8723333333333334</v>
      </c>
      <c r="G102" s="47" t="s">
        <v>64</v>
      </c>
      <c r="H102" s="47" t="s">
        <v>64</v>
      </c>
      <c r="I102" s="47" t="s">
        <v>64</v>
      </c>
      <c r="J102" s="47" t="s">
        <v>64</v>
      </c>
      <c r="K102" s="47" t="s">
        <v>64</v>
      </c>
      <c r="L102" s="47">
        <v>5.6459999999999999</v>
      </c>
      <c r="M102" s="47">
        <v>3.91</v>
      </c>
      <c r="N102" s="47">
        <v>1.7070000000000001</v>
      </c>
      <c r="O102" s="47" t="s">
        <v>64</v>
      </c>
    </row>
    <row r="103" spans="1:15" x14ac:dyDescent="0.25">
      <c r="A103" s="19" t="s">
        <v>15</v>
      </c>
      <c r="B103" s="19" t="s">
        <v>16</v>
      </c>
      <c r="C103" s="18" t="s">
        <v>271</v>
      </c>
      <c r="D103" s="18"/>
      <c r="E103" s="18" t="s">
        <v>18</v>
      </c>
      <c r="F103" s="32">
        <f t="shared" si="4"/>
        <v>1.8603333333333334</v>
      </c>
      <c r="G103" s="47" t="s">
        <v>64</v>
      </c>
      <c r="H103" s="47" t="s">
        <v>64</v>
      </c>
      <c r="I103" s="47">
        <v>2.96</v>
      </c>
      <c r="J103" s="47">
        <v>3.3</v>
      </c>
      <c r="K103" s="47" t="s">
        <v>64</v>
      </c>
      <c r="L103" s="47" t="s">
        <v>64</v>
      </c>
      <c r="M103" s="47">
        <v>2.2280000000000002</v>
      </c>
      <c r="N103" s="47">
        <v>3.3530000000000002</v>
      </c>
      <c r="O103" s="47" t="s">
        <v>64</v>
      </c>
    </row>
    <row r="104" spans="1:15" x14ac:dyDescent="0.25">
      <c r="A104" s="19" t="s">
        <v>15</v>
      </c>
      <c r="B104" s="19" t="s">
        <v>16</v>
      </c>
      <c r="C104" s="18" t="s">
        <v>205</v>
      </c>
      <c r="D104" s="18"/>
      <c r="E104" s="18" t="s">
        <v>18</v>
      </c>
      <c r="F104" s="32">
        <f t="shared" si="4"/>
        <v>1.6886666666666665</v>
      </c>
      <c r="G104" s="47" t="s">
        <v>64</v>
      </c>
      <c r="H104" s="47" t="s">
        <v>64</v>
      </c>
      <c r="I104" s="47" t="s">
        <v>64</v>
      </c>
      <c r="J104" s="47" t="s">
        <v>64</v>
      </c>
      <c r="K104" s="47" t="s">
        <v>64</v>
      </c>
      <c r="L104" s="47">
        <v>2.2719999999999998</v>
      </c>
      <c r="M104" s="47" t="s">
        <v>64</v>
      </c>
      <c r="N104" s="47" t="s">
        <v>64</v>
      </c>
      <c r="O104" s="47">
        <v>5.0659999999999998</v>
      </c>
    </row>
    <row r="105" spans="1:15" x14ac:dyDescent="0.25">
      <c r="A105" s="19" t="s">
        <v>15</v>
      </c>
      <c r="B105" s="19" t="s">
        <v>16</v>
      </c>
      <c r="C105" s="18" t="s">
        <v>106</v>
      </c>
      <c r="D105" s="18"/>
      <c r="E105" s="18" t="s">
        <v>18</v>
      </c>
      <c r="F105" s="32">
        <f t="shared" si="4"/>
        <v>1.6146666666666665</v>
      </c>
      <c r="G105" s="47" t="s">
        <v>64</v>
      </c>
      <c r="H105" s="47" t="s">
        <v>64</v>
      </c>
      <c r="I105" s="47" t="s">
        <v>64</v>
      </c>
      <c r="J105" s="47" t="s">
        <v>64</v>
      </c>
      <c r="K105" s="47">
        <v>4.5789999999999997</v>
      </c>
      <c r="L105" s="47">
        <v>1.323</v>
      </c>
      <c r="M105" s="47">
        <v>0.376</v>
      </c>
      <c r="N105" s="47">
        <v>3.411</v>
      </c>
      <c r="O105" s="47">
        <v>1.0569999999999999</v>
      </c>
    </row>
    <row r="106" spans="1:15" x14ac:dyDescent="0.25">
      <c r="A106" s="19" t="s">
        <v>15</v>
      </c>
      <c r="B106" s="19" t="s">
        <v>16</v>
      </c>
      <c r="C106" s="18" t="s">
        <v>100</v>
      </c>
      <c r="D106" s="18"/>
      <c r="E106" s="18" t="s">
        <v>18</v>
      </c>
      <c r="F106" s="32">
        <f t="shared" si="4"/>
        <v>1.407</v>
      </c>
      <c r="G106" s="47" t="s">
        <v>64</v>
      </c>
      <c r="H106" s="47">
        <v>1.448</v>
      </c>
      <c r="I106" s="47">
        <v>1.9319999999999999</v>
      </c>
      <c r="J106" s="47" t="s">
        <v>64</v>
      </c>
      <c r="K106" s="47">
        <v>39.316000000000003</v>
      </c>
      <c r="L106" s="47">
        <v>2.923</v>
      </c>
      <c r="M106" s="47">
        <v>1.8460000000000001</v>
      </c>
      <c r="N106" s="47">
        <v>1.159</v>
      </c>
      <c r="O106" s="47">
        <v>1.216</v>
      </c>
    </row>
    <row r="107" spans="1:15" x14ac:dyDescent="0.25">
      <c r="A107" s="19" t="s">
        <v>15</v>
      </c>
      <c r="B107" s="19" t="s">
        <v>16</v>
      </c>
      <c r="C107" s="18" t="s">
        <v>29</v>
      </c>
      <c r="D107" s="18"/>
      <c r="E107" s="18" t="s">
        <v>18</v>
      </c>
      <c r="F107" s="32">
        <f t="shared" si="4"/>
        <v>1.3716666666666668</v>
      </c>
      <c r="G107" s="47" t="s">
        <v>64</v>
      </c>
      <c r="H107" s="47" t="s">
        <v>64</v>
      </c>
      <c r="I107" s="47" t="s">
        <v>64</v>
      </c>
      <c r="J107" s="47" t="s">
        <v>64</v>
      </c>
      <c r="K107" s="47" t="s">
        <v>64</v>
      </c>
      <c r="L107" s="47" t="s">
        <v>64</v>
      </c>
      <c r="M107" s="47">
        <v>1.2909999999999999</v>
      </c>
      <c r="N107" s="47" t="s">
        <v>64</v>
      </c>
      <c r="O107" s="47">
        <v>2.8239999999999998</v>
      </c>
    </row>
    <row r="108" spans="1:15" x14ac:dyDescent="0.25">
      <c r="A108" s="19" t="s">
        <v>15</v>
      </c>
      <c r="B108" s="19" t="s">
        <v>16</v>
      </c>
      <c r="C108" s="18" t="s">
        <v>203</v>
      </c>
      <c r="D108" s="18"/>
      <c r="E108" s="18" t="s">
        <v>18</v>
      </c>
      <c r="F108" s="32">
        <f t="shared" si="4"/>
        <v>1.159</v>
      </c>
      <c r="G108" s="47" t="s">
        <v>64</v>
      </c>
      <c r="H108" s="47" t="s">
        <v>64</v>
      </c>
      <c r="I108" s="47" t="s">
        <v>64</v>
      </c>
      <c r="J108" s="47" t="s">
        <v>64</v>
      </c>
      <c r="K108" s="47" t="s">
        <v>64</v>
      </c>
      <c r="L108" s="47" t="s">
        <v>64</v>
      </c>
      <c r="M108" s="47">
        <v>0.90100000000000002</v>
      </c>
      <c r="N108" s="47">
        <v>2.5760000000000001</v>
      </c>
      <c r="O108" s="47" t="s">
        <v>64</v>
      </c>
    </row>
    <row r="109" spans="1:15" x14ac:dyDescent="0.25">
      <c r="A109" s="19" t="s">
        <v>15</v>
      </c>
      <c r="B109" s="19" t="s">
        <v>16</v>
      </c>
      <c r="C109" s="18" t="s">
        <v>97</v>
      </c>
      <c r="D109" s="18"/>
      <c r="E109" s="18" t="s">
        <v>18</v>
      </c>
      <c r="F109" s="32">
        <f t="shared" si="4"/>
        <v>1.0429999999999999</v>
      </c>
      <c r="G109" s="47" t="s">
        <v>64</v>
      </c>
      <c r="H109" s="47" t="s">
        <v>64</v>
      </c>
      <c r="I109" s="47" t="s">
        <v>64</v>
      </c>
      <c r="J109" s="47" t="s">
        <v>64</v>
      </c>
      <c r="K109" s="47" t="s">
        <v>64</v>
      </c>
      <c r="L109" s="47" t="s">
        <v>64</v>
      </c>
      <c r="M109" s="47">
        <v>0.36099999999999999</v>
      </c>
      <c r="N109" s="47">
        <v>1.355</v>
      </c>
      <c r="O109" s="47">
        <v>1.413</v>
      </c>
    </row>
    <row r="110" spans="1:15" x14ac:dyDescent="0.25">
      <c r="A110" s="19" t="s">
        <v>15</v>
      </c>
      <c r="B110" s="19" t="s">
        <v>16</v>
      </c>
      <c r="C110" s="18" t="s">
        <v>148</v>
      </c>
      <c r="D110" s="18"/>
      <c r="E110" s="18" t="s">
        <v>18</v>
      </c>
      <c r="F110" s="32">
        <f t="shared" si="4"/>
        <v>0.72599999999999998</v>
      </c>
      <c r="G110" s="47" t="s">
        <v>64</v>
      </c>
      <c r="H110" s="47" t="s">
        <v>64</v>
      </c>
      <c r="I110" s="47" t="s">
        <v>64</v>
      </c>
      <c r="J110" s="47" t="s">
        <v>64</v>
      </c>
      <c r="K110" s="47" t="s">
        <v>64</v>
      </c>
      <c r="L110" s="47" t="s">
        <v>64</v>
      </c>
      <c r="M110" s="47" t="s">
        <v>64</v>
      </c>
      <c r="N110" s="47">
        <v>2.1779999999999999</v>
      </c>
      <c r="O110" s="47" t="s">
        <v>64</v>
      </c>
    </row>
    <row r="111" spans="1:15" x14ac:dyDescent="0.25">
      <c r="A111" s="19" t="s">
        <v>15</v>
      </c>
      <c r="B111" s="19" t="s">
        <v>16</v>
      </c>
      <c r="C111" s="18" t="s">
        <v>212</v>
      </c>
      <c r="D111" s="18"/>
      <c r="E111" s="18" t="s">
        <v>18</v>
      </c>
      <c r="F111" s="32">
        <f t="shared" si="4"/>
        <v>0.72266666666666668</v>
      </c>
      <c r="G111" s="47" t="s">
        <v>64</v>
      </c>
      <c r="H111" s="47" t="s">
        <v>64</v>
      </c>
      <c r="I111" s="47" t="s">
        <v>64</v>
      </c>
      <c r="J111" s="47" t="s">
        <v>64</v>
      </c>
      <c r="K111" s="47" t="s">
        <v>64</v>
      </c>
      <c r="L111" s="47" t="s">
        <v>64</v>
      </c>
      <c r="M111" s="47" t="s">
        <v>64</v>
      </c>
      <c r="N111" s="47" t="s">
        <v>64</v>
      </c>
      <c r="O111" s="47">
        <v>2.1680000000000001</v>
      </c>
    </row>
    <row r="112" spans="1:15" x14ac:dyDescent="0.25">
      <c r="A112" s="19" t="s">
        <v>15</v>
      </c>
      <c r="B112" s="19" t="s">
        <v>16</v>
      </c>
      <c r="C112" s="18" t="s">
        <v>141</v>
      </c>
      <c r="D112" s="18"/>
      <c r="E112" s="18" t="s">
        <v>18</v>
      </c>
      <c r="F112" s="32">
        <f t="shared" si="4"/>
        <v>0.66966666666666663</v>
      </c>
      <c r="G112" s="47" t="s">
        <v>64</v>
      </c>
      <c r="H112" s="47" t="s">
        <v>64</v>
      </c>
      <c r="I112" s="47" t="s">
        <v>64</v>
      </c>
      <c r="J112" s="47">
        <v>5.8999999999999997E-2</v>
      </c>
      <c r="K112" s="47">
        <v>1281.999</v>
      </c>
      <c r="L112" s="47">
        <v>1.1870000000000001</v>
      </c>
      <c r="M112" s="47">
        <v>0.38</v>
      </c>
      <c r="N112" s="47">
        <v>1.629</v>
      </c>
      <c r="O112" s="47" t="s">
        <v>64</v>
      </c>
    </row>
    <row r="113" spans="1:15" x14ac:dyDescent="0.25">
      <c r="A113" s="19" t="s">
        <v>15</v>
      </c>
      <c r="B113" s="19" t="s">
        <v>16</v>
      </c>
      <c r="C113" s="18" t="s">
        <v>126</v>
      </c>
      <c r="D113" s="18"/>
      <c r="E113" s="18" t="s">
        <v>18</v>
      </c>
      <c r="F113" s="32">
        <f t="shared" si="4"/>
        <v>0.60899999999999999</v>
      </c>
      <c r="G113" s="47" t="s">
        <v>64</v>
      </c>
      <c r="H113" s="47" t="s">
        <v>64</v>
      </c>
      <c r="I113" s="47" t="s">
        <v>64</v>
      </c>
      <c r="J113" s="47">
        <v>0.20699999999999999</v>
      </c>
      <c r="K113" s="47" t="s">
        <v>64</v>
      </c>
      <c r="L113" s="47" t="s">
        <v>64</v>
      </c>
      <c r="M113" s="47">
        <v>0.6</v>
      </c>
      <c r="N113" s="47" t="s">
        <v>64</v>
      </c>
      <c r="O113" s="47">
        <v>1.2270000000000001</v>
      </c>
    </row>
    <row r="114" spans="1:15" x14ac:dyDescent="0.25">
      <c r="A114" s="19" t="s">
        <v>15</v>
      </c>
      <c r="B114" s="19" t="s">
        <v>16</v>
      </c>
      <c r="C114" s="18" t="s">
        <v>125</v>
      </c>
      <c r="D114" s="18"/>
      <c r="E114" s="18" t="s">
        <v>18</v>
      </c>
      <c r="F114" s="32">
        <f t="shared" si="4"/>
        <v>0.59366666666666668</v>
      </c>
      <c r="G114" s="47" t="s">
        <v>64</v>
      </c>
      <c r="H114" s="47" t="s">
        <v>64</v>
      </c>
      <c r="I114" s="47" t="s">
        <v>64</v>
      </c>
      <c r="J114" s="47" t="s">
        <v>64</v>
      </c>
      <c r="K114" s="47">
        <v>6.93</v>
      </c>
      <c r="L114" s="47" t="s">
        <v>64</v>
      </c>
      <c r="M114" s="47" t="s">
        <v>64</v>
      </c>
      <c r="N114" s="47" t="s">
        <v>64</v>
      </c>
      <c r="O114" s="47">
        <v>1.7809999999999999</v>
      </c>
    </row>
    <row r="115" spans="1:15" x14ac:dyDescent="0.25">
      <c r="A115" s="19" t="s">
        <v>15</v>
      </c>
      <c r="B115" s="19" t="s">
        <v>16</v>
      </c>
      <c r="C115" s="18" t="s">
        <v>98</v>
      </c>
      <c r="D115" s="18"/>
      <c r="E115" s="18" t="s">
        <v>18</v>
      </c>
      <c r="F115" s="32">
        <f t="shared" si="4"/>
        <v>0.505</v>
      </c>
      <c r="G115" s="47" t="s">
        <v>64</v>
      </c>
      <c r="H115" s="47" t="s">
        <v>64</v>
      </c>
      <c r="I115" s="47" t="s">
        <v>64</v>
      </c>
      <c r="J115" s="47" t="s">
        <v>64</v>
      </c>
      <c r="K115" s="47" t="s">
        <v>64</v>
      </c>
      <c r="L115" s="47" t="s">
        <v>64</v>
      </c>
      <c r="M115" s="47" t="s">
        <v>64</v>
      </c>
      <c r="N115" s="47" t="s">
        <v>64</v>
      </c>
      <c r="O115" s="47">
        <v>1.5149999999999999</v>
      </c>
    </row>
    <row r="116" spans="1:15" x14ac:dyDescent="0.25">
      <c r="A116" s="19" t="s">
        <v>15</v>
      </c>
      <c r="B116" s="19" t="s">
        <v>16</v>
      </c>
      <c r="C116" s="18" t="s">
        <v>121</v>
      </c>
      <c r="D116" s="18"/>
      <c r="E116" s="18" t="s">
        <v>18</v>
      </c>
      <c r="F116" s="32">
        <f t="shared" si="4"/>
        <v>0.35966666666666663</v>
      </c>
      <c r="G116" s="47" t="s">
        <v>64</v>
      </c>
      <c r="H116" s="47" t="s">
        <v>64</v>
      </c>
      <c r="I116" s="47" t="s">
        <v>64</v>
      </c>
      <c r="J116" s="47" t="s">
        <v>64</v>
      </c>
      <c r="K116" s="47" t="s">
        <v>64</v>
      </c>
      <c r="L116" s="47" t="s">
        <v>64</v>
      </c>
      <c r="M116" s="47" t="s">
        <v>64</v>
      </c>
      <c r="N116" s="47">
        <v>1.079</v>
      </c>
      <c r="O116" s="47" t="s">
        <v>64</v>
      </c>
    </row>
    <row r="117" spans="1:15" x14ac:dyDescent="0.25">
      <c r="A117" s="19" t="s">
        <v>15</v>
      </c>
      <c r="B117" s="19" t="s">
        <v>16</v>
      </c>
      <c r="C117" s="18" t="s">
        <v>173</v>
      </c>
      <c r="D117" s="18"/>
      <c r="E117" s="18" t="s">
        <v>18</v>
      </c>
      <c r="F117" s="32">
        <f t="shared" si="4"/>
        <v>0.219</v>
      </c>
      <c r="G117" s="47" t="s">
        <v>64</v>
      </c>
      <c r="H117" s="47" t="s">
        <v>64</v>
      </c>
      <c r="I117" s="47" t="s">
        <v>64</v>
      </c>
      <c r="J117" s="47" t="s">
        <v>64</v>
      </c>
      <c r="K117" s="47" t="s">
        <v>64</v>
      </c>
      <c r="L117" s="47">
        <v>0.115</v>
      </c>
      <c r="M117" s="47" t="s">
        <v>64</v>
      </c>
      <c r="N117" s="47" t="s">
        <v>64</v>
      </c>
      <c r="O117" s="47">
        <v>0.65700000000000003</v>
      </c>
    </row>
    <row r="118" spans="1:15" x14ac:dyDescent="0.25">
      <c r="A118" s="19" t="s">
        <v>15</v>
      </c>
      <c r="B118" s="19" t="s">
        <v>16</v>
      </c>
      <c r="C118" s="18" t="s">
        <v>142</v>
      </c>
      <c r="D118" s="18"/>
      <c r="E118" s="18" t="s">
        <v>18</v>
      </c>
      <c r="F118" s="32">
        <f t="shared" si="4"/>
        <v>0.15333333333333335</v>
      </c>
      <c r="G118" s="47">
        <v>100.16</v>
      </c>
      <c r="H118" s="47" t="s">
        <v>64</v>
      </c>
      <c r="I118" s="47">
        <v>109.601</v>
      </c>
      <c r="J118" s="47" t="s">
        <v>64</v>
      </c>
      <c r="K118" s="47" t="s">
        <v>64</v>
      </c>
      <c r="L118" s="47" t="s">
        <v>64</v>
      </c>
      <c r="M118" s="47" t="s">
        <v>64</v>
      </c>
      <c r="N118" s="47" t="s">
        <v>64</v>
      </c>
      <c r="O118" s="47">
        <v>0.46</v>
      </c>
    </row>
    <row r="119" spans="1:15" x14ac:dyDescent="0.25">
      <c r="A119" s="19" t="s">
        <v>15</v>
      </c>
      <c r="B119" s="19" t="s">
        <v>16</v>
      </c>
      <c r="C119" s="18" t="s">
        <v>162</v>
      </c>
      <c r="D119" s="18"/>
      <c r="E119" s="18" t="s">
        <v>18</v>
      </c>
      <c r="F119" s="32">
        <f t="shared" si="4"/>
        <v>0.129</v>
      </c>
      <c r="G119" s="47" t="s">
        <v>64</v>
      </c>
      <c r="H119" s="47" t="s">
        <v>64</v>
      </c>
      <c r="I119" s="47" t="s">
        <v>64</v>
      </c>
      <c r="J119" s="47" t="s">
        <v>64</v>
      </c>
      <c r="K119" s="47" t="s">
        <v>64</v>
      </c>
      <c r="L119" s="47" t="s">
        <v>64</v>
      </c>
      <c r="M119" s="47" t="s">
        <v>64</v>
      </c>
      <c r="N119" s="47" t="s">
        <v>64</v>
      </c>
      <c r="O119" s="47">
        <v>0.38700000000000001</v>
      </c>
    </row>
    <row r="120" spans="1:15" x14ac:dyDescent="0.25">
      <c r="A120" s="19" t="s">
        <v>15</v>
      </c>
      <c r="B120" s="19" t="s">
        <v>16</v>
      </c>
      <c r="C120" s="18" t="s">
        <v>116</v>
      </c>
      <c r="D120" s="18"/>
      <c r="E120" s="18" t="s">
        <v>18</v>
      </c>
      <c r="F120" s="32">
        <f t="shared" si="4"/>
        <v>0.11833333333333335</v>
      </c>
      <c r="G120" s="47" t="s">
        <v>64</v>
      </c>
      <c r="H120" s="47" t="s">
        <v>64</v>
      </c>
      <c r="I120" s="47" t="s">
        <v>64</v>
      </c>
      <c r="J120" s="47" t="s">
        <v>64</v>
      </c>
      <c r="K120" s="47" t="s">
        <v>64</v>
      </c>
      <c r="L120" s="47" t="s">
        <v>64</v>
      </c>
      <c r="M120" s="47">
        <v>0.33800000000000002</v>
      </c>
      <c r="N120" s="47" t="s">
        <v>64</v>
      </c>
      <c r="O120" s="47">
        <v>1.7000000000000001E-2</v>
      </c>
    </row>
    <row r="121" spans="1:15" x14ac:dyDescent="0.25">
      <c r="A121" s="19" t="s">
        <v>15</v>
      </c>
      <c r="B121" s="19" t="s">
        <v>16</v>
      </c>
      <c r="C121" s="18" t="s">
        <v>67</v>
      </c>
      <c r="D121" s="18"/>
      <c r="E121" s="18" t="s">
        <v>18</v>
      </c>
      <c r="F121" s="32">
        <f t="shared" si="4"/>
        <v>0.10833333333333334</v>
      </c>
      <c r="G121" s="47" t="s">
        <v>64</v>
      </c>
      <c r="H121" s="47" t="s">
        <v>64</v>
      </c>
      <c r="I121" s="47" t="s">
        <v>64</v>
      </c>
      <c r="J121" s="47" t="s">
        <v>64</v>
      </c>
      <c r="K121" s="47" t="s">
        <v>64</v>
      </c>
      <c r="L121" s="47" t="s">
        <v>64</v>
      </c>
      <c r="M121" s="47" t="s">
        <v>64</v>
      </c>
      <c r="N121" s="47">
        <v>0.20200000000000001</v>
      </c>
      <c r="O121" s="47">
        <v>0.123</v>
      </c>
    </row>
    <row r="122" spans="1:15" x14ac:dyDescent="0.25">
      <c r="A122" s="19" t="s">
        <v>15</v>
      </c>
      <c r="B122" s="19" t="s">
        <v>16</v>
      </c>
      <c r="C122" s="18" t="s">
        <v>133</v>
      </c>
      <c r="D122" s="18"/>
      <c r="E122" s="18" t="s">
        <v>18</v>
      </c>
      <c r="F122" s="32">
        <f t="shared" si="4"/>
        <v>9.7666666666666666E-2</v>
      </c>
      <c r="G122" s="47" t="s">
        <v>64</v>
      </c>
      <c r="H122" s="47" t="s">
        <v>64</v>
      </c>
      <c r="I122" s="47" t="s">
        <v>64</v>
      </c>
      <c r="J122" s="47" t="s">
        <v>64</v>
      </c>
      <c r="K122" s="47" t="s">
        <v>64</v>
      </c>
      <c r="L122" s="47" t="s">
        <v>64</v>
      </c>
      <c r="M122" s="47">
        <v>0.29299999999999998</v>
      </c>
      <c r="N122" s="47" t="s">
        <v>64</v>
      </c>
      <c r="O122" s="47" t="s">
        <v>64</v>
      </c>
    </row>
    <row r="123" spans="1:15" x14ac:dyDescent="0.25">
      <c r="A123" s="19" t="s">
        <v>15</v>
      </c>
      <c r="B123" s="19" t="s">
        <v>16</v>
      </c>
      <c r="C123" s="18" t="s">
        <v>159</v>
      </c>
      <c r="D123" s="18"/>
      <c r="E123" s="18" t="s">
        <v>18</v>
      </c>
      <c r="F123" s="32">
        <f t="shared" si="4"/>
        <v>8.8000000000000009E-2</v>
      </c>
      <c r="G123" s="47" t="s">
        <v>64</v>
      </c>
      <c r="H123" s="47" t="s">
        <v>64</v>
      </c>
      <c r="I123" s="47" t="s">
        <v>64</v>
      </c>
      <c r="J123" s="47">
        <v>4.6159999999999997</v>
      </c>
      <c r="K123" s="47" t="s">
        <v>64</v>
      </c>
      <c r="L123" s="47" t="s">
        <v>64</v>
      </c>
      <c r="M123" s="47" t="s">
        <v>64</v>
      </c>
      <c r="N123" s="47">
        <v>0.26400000000000001</v>
      </c>
      <c r="O123" s="47" t="s">
        <v>64</v>
      </c>
    </row>
    <row r="124" spans="1:15" x14ac:dyDescent="0.25">
      <c r="A124" s="19" t="s">
        <v>15</v>
      </c>
      <c r="B124" s="19" t="s">
        <v>16</v>
      </c>
      <c r="C124" s="18" t="s">
        <v>196</v>
      </c>
      <c r="D124" s="18"/>
      <c r="E124" s="18" t="s">
        <v>18</v>
      </c>
      <c r="F124" s="32">
        <f t="shared" si="4"/>
        <v>8.7333333333333332E-2</v>
      </c>
      <c r="G124" s="47" t="s">
        <v>64</v>
      </c>
      <c r="H124" s="47" t="s">
        <v>64</v>
      </c>
      <c r="I124" s="47" t="s">
        <v>64</v>
      </c>
      <c r="J124" s="47" t="s">
        <v>64</v>
      </c>
      <c r="K124" s="47" t="s">
        <v>64</v>
      </c>
      <c r="L124" s="47" t="s">
        <v>64</v>
      </c>
      <c r="M124" s="47">
        <v>0.26200000000000001</v>
      </c>
      <c r="N124" s="47" t="s">
        <v>64</v>
      </c>
      <c r="O124" s="47" t="s">
        <v>64</v>
      </c>
    </row>
    <row r="125" spans="1:15" x14ac:dyDescent="0.25">
      <c r="A125" s="19" t="s">
        <v>15</v>
      </c>
      <c r="B125" s="19" t="s">
        <v>16</v>
      </c>
      <c r="C125" s="18" t="s">
        <v>186</v>
      </c>
      <c r="D125" s="18"/>
      <c r="E125" s="18" t="s">
        <v>18</v>
      </c>
      <c r="F125" s="32">
        <f t="shared" si="4"/>
        <v>0.04</v>
      </c>
      <c r="G125" s="47" t="s">
        <v>64</v>
      </c>
      <c r="H125" s="47" t="s">
        <v>64</v>
      </c>
      <c r="I125" s="47" t="s">
        <v>64</v>
      </c>
      <c r="J125" s="47" t="s">
        <v>64</v>
      </c>
      <c r="K125" s="47" t="s">
        <v>64</v>
      </c>
      <c r="L125" s="47" t="s">
        <v>64</v>
      </c>
      <c r="M125" s="47" t="s">
        <v>64</v>
      </c>
      <c r="N125" s="47">
        <v>9.2999999999999999E-2</v>
      </c>
      <c r="O125" s="47">
        <v>2.7E-2</v>
      </c>
    </row>
    <row r="126" spans="1:15" x14ac:dyDescent="0.25">
      <c r="A126" s="19" t="s">
        <v>15</v>
      </c>
      <c r="B126" s="19" t="s">
        <v>16</v>
      </c>
      <c r="C126" s="18" t="s">
        <v>112</v>
      </c>
      <c r="D126" s="18"/>
      <c r="E126" s="18" t="s">
        <v>18</v>
      </c>
      <c r="F126" s="32">
        <f t="shared" si="4"/>
        <v>3.1666666666666669E-2</v>
      </c>
      <c r="G126" s="47" t="s">
        <v>64</v>
      </c>
      <c r="H126" s="47">
        <v>0.46300000000000002</v>
      </c>
      <c r="I126" s="47">
        <v>1.3620000000000001</v>
      </c>
      <c r="J126" s="47">
        <v>1.841</v>
      </c>
      <c r="K126" s="47">
        <v>49.167000000000002</v>
      </c>
      <c r="L126" s="47">
        <v>177.499</v>
      </c>
      <c r="M126" s="47" t="s">
        <v>64</v>
      </c>
      <c r="N126" s="47">
        <v>9.5000000000000001E-2</v>
      </c>
      <c r="O126" s="47" t="s">
        <v>64</v>
      </c>
    </row>
    <row r="127" spans="1:15" x14ac:dyDescent="0.25">
      <c r="A127" s="19" t="s">
        <v>15</v>
      </c>
      <c r="B127" s="19" t="s">
        <v>16</v>
      </c>
      <c r="C127" s="18" t="s">
        <v>113</v>
      </c>
      <c r="D127" s="18"/>
      <c r="E127" s="18" t="s">
        <v>18</v>
      </c>
      <c r="F127" s="32">
        <f t="shared" si="4"/>
        <v>3.1333333333333331E-2</v>
      </c>
      <c r="G127" s="47" t="s">
        <v>64</v>
      </c>
      <c r="H127" s="47" t="s">
        <v>64</v>
      </c>
      <c r="I127" s="47" t="s">
        <v>64</v>
      </c>
      <c r="J127" s="47" t="s">
        <v>64</v>
      </c>
      <c r="K127" s="47" t="s">
        <v>64</v>
      </c>
      <c r="L127" s="47" t="s">
        <v>64</v>
      </c>
      <c r="M127" s="47" t="s">
        <v>64</v>
      </c>
      <c r="N127" s="47">
        <v>9.4E-2</v>
      </c>
      <c r="O127" s="47" t="s">
        <v>64</v>
      </c>
    </row>
    <row r="128" spans="1:15" x14ac:dyDescent="0.25">
      <c r="A128" s="19" t="s">
        <v>15</v>
      </c>
      <c r="B128" s="19" t="s">
        <v>16</v>
      </c>
      <c r="C128" s="18" t="s">
        <v>204</v>
      </c>
      <c r="D128" s="18"/>
      <c r="E128" s="18" t="s">
        <v>18</v>
      </c>
      <c r="F128" s="32">
        <f t="shared" si="4"/>
        <v>3.1333333333333331E-2</v>
      </c>
      <c r="G128" s="47" t="s">
        <v>64</v>
      </c>
      <c r="H128" s="47" t="s">
        <v>64</v>
      </c>
      <c r="I128" s="47" t="s">
        <v>64</v>
      </c>
      <c r="J128" s="47" t="s">
        <v>64</v>
      </c>
      <c r="K128" s="47" t="s">
        <v>64</v>
      </c>
      <c r="L128" s="47" t="s">
        <v>64</v>
      </c>
      <c r="M128" s="47" t="s">
        <v>64</v>
      </c>
      <c r="N128" s="47" t="s">
        <v>64</v>
      </c>
      <c r="O128" s="47">
        <v>9.4E-2</v>
      </c>
    </row>
    <row r="129" spans="1:15" x14ac:dyDescent="0.25">
      <c r="A129" s="19" t="s">
        <v>15</v>
      </c>
      <c r="B129" s="19" t="s">
        <v>16</v>
      </c>
      <c r="C129" s="18" t="s">
        <v>81</v>
      </c>
      <c r="D129" s="18"/>
      <c r="E129" s="18" t="s">
        <v>18</v>
      </c>
      <c r="F129" s="32">
        <f t="shared" si="4"/>
        <v>1.9E-2</v>
      </c>
      <c r="G129" s="47" t="s">
        <v>64</v>
      </c>
      <c r="H129" s="47" t="s">
        <v>64</v>
      </c>
      <c r="I129" s="47" t="s">
        <v>64</v>
      </c>
      <c r="J129" s="47">
        <v>6.5830000000000002</v>
      </c>
      <c r="K129" s="47" t="s">
        <v>64</v>
      </c>
      <c r="L129" s="47" t="s">
        <v>64</v>
      </c>
      <c r="M129" s="47" t="s">
        <v>64</v>
      </c>
      <c r="N129" s="47">
        <v>2.4E-2</v>
      </c>
      <c r="O129" s="47">
        <v>3.3000000000000002E-2</v>
      </c>
    </row>
    <row r="130" spans="1:15" x14ac:dyDescent="0.25">
      <c r="A130" s="19" t="s">
        <v>15</v>
      </c>
      <c r="B130" s="19" t="s">
        <v>16</v>
      </c>
      <c r="C130" s="18" t="s">
        <v>132</v>
      </c>
      <c r="D130" s="18"/>
      <c r="E130" s="18" t="s">
        <v>18</v>
      </c>
      <c r="F130" s="32">
        <f t="shared" si="4"/>
        <v>1.7666666666666667E-2</v>
      </c>
      <c r="G130" s="47" t="s">
        <v>64</v>
      </c>
      <c r="H130" s="47" t="s">
        <v>64</v>
      </c>
      <c r="I130" s="47" t="s">
        <v>64</v>
      </c>
      <c r="J130" s="47" t="s">
        <v>64</v>
      </c>
      <c r="K130" s="47">
        <v>43.805</v>
      </c>
      <c r="L130" s="47" t="s">
        <v>64</v>
      </c>
      <c r="M130" s="47">
        <v>5.2999999999999999E-2</v>
      </c>
      <c r="N130" s="47" t="s">
        <v>64</v>
      </c>
      <c r="O130" s="47" t="s">
        <v>64</v>
      </c>
    </row>
    <row r="131" spans="1:15" x14ac:dyDescent="0.25">
      <c r="A131" s="19" t="s">
        <v>15</v>
      </c>
      <c r="B131" s="19" t="s">
        <v>16</v>
      </c>
      <c r="C131" s="18" t="s">
        <v>169</v>
      </c>
      <c r="D131" s="18"/>
      <c r="E131" s="18" t="s">
        <v>18</v>
      </c>
      <c r="F131" s="32">
        <f t="shared" si="4"/>
        <v>8.6666666666666663E-3</v>
      </c>
      <c r="G131" s="47" t="s">
        <v>64</v>
      </c>
      <c r="H131" s="47" t="s">
        <v>64</v>
      </c>
      <c r="I131" s="47" t="s">
        <v>64</v>
      </c>
      <c r="J131" s="47" t="s">
        <v>64</v>
      </c>
      <c r="K131" s="47">
        <v>3.1680000000000001</v>
      </c>
      <c r="L131" s="47">
        <v>31.196000000000002</v>
      </c>
      <c r="M131" s="47" t="s">
        <v>64</v>
      </c>
      <c r="N131" s="47">
        <v>2.5999999999999999E-2</v>
      </c>
      <c r="O131" s="47" t="s">
        <v>64</v>
      </c>
    </row>
    <row r="132" spans="1:15" x14ac:dyDescent="0.25">
      <c r="A132" s="19" t="s">
        <v>15</v>
      </c>
      <c r="B132" s="19" t="s">
        <v>16</v>
      </c>
      <c r="C132" s="18" t="s">
        <v>117</v>
      </c>
      <c r="D132" s="18"/>
      <c r="E132" s="18" t="s">
        <v>18</v>
      </c>
      <c r="F132" s="32">
        <f t="shared" si="4"/>
        <v>5.6666666666666671E-3</v>
      </c>
      <c r="G132" s="47" t="s">
        <v>64</v>
      </c>
      <c r="H132" s="47" t="s">
        <v>64</v>
      </c>
      <c r="I132" s="47" t="s">
        <v>64</v>
      </c>
      <c r="J132" s="47">
        <v>5.7380000000000004</v>
      </c>
      <c r="K132" s="47" t="s">
        <v>64</v>
      </c>
      <c r="L132" s="47">
        <v>26.82</v>
      </c>
      <c r="M132" s="47">
        <v>1.7000000000000001E-2</v>
      </c>
      <c r="N132" s="47" t="s">
        <v>64</v>
      </c>
      <c r="O132" s="47" t="s">
        <v>64</v>
      </c>
    </row>
    <row r="133" spans="1:15" x14ac:dyDescent="0.25">
      <c r="A133" s="19" t="s">
        <v>15</v>
      </c>
      <c r="B133" s="19" t="s">
        <v>16</v>
      </c>
      <c r="C133" s="18" t="s">
        <v>138</v>
      </c>
      <c r="D133" s="18"/>
      <c r="E133" s="18" t="s">
        <v>18</v>
      </c>
      <c r="F133" s="32">
        <f t="shared" si="4"/>
        <v>0</v>
      </c>
      <c r="G133" s="47" t="s">
        <v>64</v>
      </c>
      <c r="H133" s="47">
        <v>10.446</v>
      </c>
      <c r="I133" s="47" t="s">
        <v>64</v>
      </c>
      <c r="J133" s="47" t="s">
        <v>64</v>
      </c>
      <c r="K133" s="47" t="s">
        <v>64</v>
      </c>
      <c r="L133" s="47" t="s">
        <v>64</v>
      </c>
      <c r="M133" s="47" t="s">
        <v>64</v>
      </c>
      <c r="N133" s="47" t="s">
        <v>64</v>
      </c>
      <c r="O133" s="47" t="s">
        <v>64</v>
      </c>
    </row>
    <row r="134" spans="1:15" x14ac:dyDescent="0.25">
      <c r="A134" s="19" t="s">
        <v>15</v>
      </c>
      <c r="B134" s="19" t="s">
        <v>16</v>
      </c>
      <c r="C134" s="18" t="s">
        <v>147</v>
      </c>
      <c r="D134" s="18"/>
      <c r="E134" s="18" t="s">
        <v>18</v>
      </c>
      <c r="F134" s="32">
        <f t="shared" si="4"/>
        <v>0</v>
      </c>
      <c r="G134" s="47" t="s">
        <v>64</v>
      </c>
      <c r="H134" s="47" t="s">
        <v>64</v>
      </c>
      <c r="I134" s="47" t="s">
        <v>64</v>
      </c>
      <c r="J134" s="47" t="s">
        <v>64</v>
      </c>
      <c r="K134" s="47">
        <v>18.3</v>
      </c>
      <c r="L134" s="47" t="s">
        <v>64</v>
      </c>
      <c r="M134" s="47" t="s">
        <v>64</v>
      </c>
      <c r="N134" s="47" t="s">
        <v>64</v>
      </c>
      <c r="O134" s="47" t="s">
        <v>64</v>
      </c>
    </row>
    <row r="135" spans="1:15" x14ac:dyDescent="0.25">
      <c r="A135" s="19" t="s">
        <v>15</v>
      </c>
      <c r="B135" s="19" t="s">
        <v>16</v>
      </c>
      <c r="C135" s="18" t="s">
        <v>191</v>
      </c>
      <c r="D135" s="18"/>
      <c r="E135" s="18" t="s">
        <v>18</v>
      </c>
      <c r="F135" s="32">
        <f t="shared" ref="F135:F147" si="5">SUM(M135:O135)/3</f>
        <v>0</v>
      </c>
      <c r="G135" s="47" t="s">
        <v>64</v>
      </c>
      <c r="H135" s="47">
        <v>10.882999999999999</v>
      </c>
      <c r="I135" s="47" t="s">
        <v>64</v>
      </c>
      <c r="J135" s="47" t="s">
        <v>64</v>
      </c>
      <c r="K135" s="47" t="s">
        <v>64</v>
      </c>
      <c r="L135" s="47" t="s">
        <v>64</v>
      </c>
      <c r="M135" s="47" t="s">
        <v>64</v>
      </c>
      <c r="N135" s="47" t="s">
        <v>64</v>
      </c>
      <c r="O135" s="47" t="s">
        <v>64</v>
      </c>
    </row>
    <row r="136" spans="1:15" x14ac:dyDescent="0.25">
      <c r="A136" s="19" t="s">
        <v>15</v>
      </c>
      <c r="B136" s="19" t="s">
        <v>16</v>
      </c>
      <c r="C136" s="18" t="s">
        <v>165</v>
      </c>
      <c r="D136" s="18"/>
      <c r="E136" s="18" t="s">
        <v>18</v>
      </c>
      <c r="F136" s="32">
        <f t="shared" si="5"/>
        <v>0</v>
      </c>
      <c r="G136" s="47" t="s">
        <v>64</v>
      </c>
      <c r="H136" s="47" t="s">
        <v>64</v>
      </c>
      <c r="I136" s="47" t="s">
        <v>64</v>
      </c>
      <c r="J136" s="47" t="s">
        <v>64</v>
      </c>
      <c r="K136" s="47">
        <v>14</v>
      </c>
      <c r="L136" s="47" t="s">
        <v>64</v>
      </c>
      <c r="M136" s="47" t="s">
        <v>64</v>
      </c>
      <c r="N136" s="47" t="s">
        <v>64</v>
      </c>
      <c r="O136" s="47" t="s">
        <v>64</v>
      </c>
    </row>
    <row r="137" spans="1:15" x14ac:dyDescent="0.25">
      <c r="A137" s="19" t="s">
        <v>15</v>
      </c>
      <c r="B137" s="19" t="s">
        <v>16</v>
      </c>
      <c r="C137" s="18" t="s">
        <v>172</v>
      </c>
      <c r="D137" s="18"/>
      <c r="E137" s="18" t="s">
        <v>18</v>
      </c>
      <c r="F137" s="32">
        <f t="shared" si="5"/>
        <v>0</v>
      </c>
      <c r="G137" s="47" t="s">
        <v>64</v>
      </c>
      <c r="H137" s="47" t="s">
        <v>64</v>
      </c>
      <c r="I137" s="47" t="s">
        <v>64</v>
      </c>
      <c r="J137" s="47">
        <v>4.0000000000000001E-3</v>
      </c>
      <c r="K137" s="47" t="s">
        <v>64</v>
      </c>
      <c r="L137" s="47" t="s">
        <v>64</v>
      </c>
      <c r="M137" s="47" t="s">
        <v>64</v>
      </c>
      <c r="N137" s="47" t="s">
        <v>64</v>
      </c>
      <c r="O137" s="47" t="s">
        <v>64</v>
      </c>
    </row>
    <row r="138" spans="1:15" x14ac:dyDescent="0.25">
      <c r="A138" s="19" t="s">
        <v>15</v>
      </c>
      <c r="B138" s="19" t="s">
        <v>16</v>
      </c>
      <c r="C138" s="18" t="s">
        <v>109</v>
      </c>
      <c r="D138" s="18"/>
      <c r="E138" s="18" t="s">
        <v>18</v>
      </c>
      <c r="F138" s="32">
        <f t="shared" si="5"/>
        <v>0</v>
      </c>
      <c r="G138" s="47">
        <v>0.95299999999999996</v>
      </c>
      <c r="H138" s="47" t="s">
        <v>64</v>
      </c>
      <c r="I138" s="47">
        <v>3</v>
      </c>
      <c r="J138" s="47" t="s">
        <v>64</v>
      </c>
      <c r="K138" s="47" t="s">
        <v>64</v>
      </c>
      <c r="L138" s="47" t="s">
        <v>64</v>
      </c>
      <c r="M138" s="47" t="s">
        <v>64</v>
      </c>
      <c r="N138" s="47" t="s">
        <v>64</v>
      </c>
      <c r="O138" s="47" t="s">
        <v>64</v>
      </c>
    </row>
    <row r="139" spans="1:15" x14ac:dyDescent="0.25">
      <c r="A139" s="19" t="s">
        <v>15</v>
      </c>
      <c r="B139" s="19" t="s">
        <v>16</v>
      </c>
      <c r="C139" s="18" t="s">
        <v>137</v>
      </c>
      <c r="D139" s="18"/>
      <c r="E139" s="18" t="s">
        <v>18</v>
      </c>
      <c r="F139" s="32">
        <f t="shared" si="5"/>
        <v>0</v>
      </c>
      <c r="G139" s="47" t="s">
        <v>64</v>
      </c>
      <c r="H139" s="47" t="s">
        <v>64</v>
      </c>
      <c r="I139" s="47" t="s">
        <v>64</v>
      </c>
      <c r="J139" s="47">
        <v>4.4530000000000003</v>
      </c>
      <c r="K139" s="47" t="s">
        <v>64</v>
      </c>
      <c r="L139" s="47">
        <v>42.718000000000004</v>
      </c>
      <c r="M139" s="47" t="s">
        <v>64</v>
      </c>
      <c r="N139" s="47" t="s">
        <v>64</v>
      </c>
      <c r="O139" s="47" t="s">
        <v>64</v>
      </c>
    </row>
    <row r="140" spans="1:15" x14ac:dyDescent="0.25">
      <c r="A140" s="19" t="s">
        <v>15</v>
      </c>
      <c r="B140" s="19" t="s">
        <v>16</v>
      </c>
      <c r="C140" s="18" t="s">
        <v>104</v>
      </c>
      <c r="D140" s="18"/>
      <c r="E140" s="18" t="s">
        <v>18</v>
      </c>
      <c r="F140" s="32">
        <f t="shared" si="5"/>
        <v>0</v>
      </c>
      <c r="G140" s="47">
        <v>25.2</v>
      </c>
      <c r="H140" s="47" t="s">
        <v>64</v>
      </c>
      <c r="I140" s="47">
        <v>0.36799999999999999</v>
      </c>
      <c r="J140" s="47">
        <v>110</v>
      </c>
      <c r="K140" s="47">
        <v>29.388000000000002</v>
      </c>
      <c r="L140" s="47" t="s">
        <v>64</v>
      </c>
      <c r="M140" s="47" t="s">
        <v>64</v>
      </c>
      <c r="N140" s="47" t="s">
        <v>64</v>
      </c>
      <c r="O140" s="47" t="s">
        <v>64</v>
      </c>
    </row>
    <row r="141" spans="1:15" x14ac:dyDescent="0.25">
      <c r="A141" s="19" t="s">
        <v>15</v>
      </c>
      <c r="B141" s="19" t="s">
        <v>16</v>
      </c>
      <c r="C141" s="18" t="s">
        <v>68</v>
      </c>
      <c r="D141" s="18"/>
      <c r="E141" s="18" t="s">
        <v>18</v>
      </c>
      <c r="F141" s="32">
        <f t="shared" si="5"/>
        <v>0</v>
      </c>
      <c r="G141" s="47" t="s">
        <v>64</v>
      </c>
      <c r="H141" s="47" t="s">
        <v>64</v>
      </c>
      <c r="I141" s="47" t="s">
        <v>64</v>
      </c>
      <c r="J141" s="47" t="s">
        <v>64</v>
      </c>
      <c r="K141" s="47">
        <v>1.0740000000000001</v>
      </c>
      <c r="L141" s="47">
        <v>0.48399999999999999</v>
      </c>
      <c r="M141" s="47" t="s">
        <v>64</v>
      </c>
      <c r="N141" s="47" t="s">
        <v>64</v>
      </c>
      <c r="O141" s="47" t="s">
        <v>64</v>
      </c>
    </row>
    <row r="142" spans="1:15" x14ac:dyDescent="0.25">
      <c r="A142" s="19" t="s">
        <v>15</v>
      </c>
      <c r="B142" s="19" t="s">
        <v>16</v>
      </c>
      <c r="C142" s="18" t="s">
        <v>66</v>
      </c>
      <c r="D142" s="18"/>
      <c r="E142" s="18" t="s">
        <v>18</v>
      </c>
      <c r="F142" s="32">
        <f t="shared" si="5"/>
        <v>0</v>
      </c>
      <c r="G142" s="47" t="s">
        <v>64</v>
      </c>
      <c r="H142" s="47" t="s">
        <v>64</v>
      </c>
      <c r="I142" s="47" t="s">
        <v>64</v>
      </c>
      <c r="J142" s="47">
        <v>269.06299999999999</v>
      </c>
      <c r="K142" s="47" t="s">
        <v>64</v>
      </c>
      <c r="L142" s="47">
        <v>1.75</v>
      </c>
      <c r="M142" s="47" t="s">
        <v>64</v>
      </c>
      <c r="N142" s="47" t="s">
        <v>64</v>
      </c>
      <c r="O142" s="47" t="s">
        <v>64</v>
      </c>
    </row>
    <row r="143" spans="1:15" x14ac:dyDescent="0.25">
      <c r="A143" s="19" t="s">
        <v>15</v>
      </c>
      <c r="B143" s="19" t="s">
        <v>16</v>
      </c>
      <c r="C143" s="18" t="s">
        <v>285</v>
      </c>
      <c r="D143" s="18"/>
      <c r="E143" s="18" t="s">
        <v>18</v>
      </c>
      <c r="F143" s="32">
        <f t="shared" si="5"/>
        <v>0</v>
      </c>
      <c r="G143" s="47" t="s">
        <v>64</v>
      </c>
      <c r="H143" s="47" t="s">
        <v>64</v>
      </c>
      <c r="I143" s="47" t="s">
        <v>64</v>
      </c>
      <c r="J143" s="47" t="s">
        <v>64</v>
      </c>
      <c r="K143" s="47" t="s">
        <v>64</v>
      </c>
      <c r="L143" s="47">
        <v>3.5249999999999999</v>
      </c>
      <c r="M143" s="47" t="s">
        <v>64</v>
      </c>
      <c r="N143" s="47" t="s">
        <v>64</v>
      </c>
      <c r="O143" s="47" t="s">
        <v>64</v>
      </c>
    </row>
    <row r="144" spans="1:15" x14ac:dyDescent="0.25">
      <c r="A144" s="19" t="s">
        <v>15</v>
      </c>
      <c r="B144" s="19" t="s">
        <v>16</v>
      </c>
      <c r="C144" s="18" t="s">
        <v>63</v>
      </c>
      <c r="D144" s="18"/>
      <c r="E144" s="18" t="s">
        <v>18</v>
      </c>
      <c r="F144" s="32">
        <f t="shared" si="5"/>
        <v>0</v>
      </c>
      <c r="G144" s="47" t="s">
        <v>64</v>
      </c>
      <c r="H144" s="47">
        <v>21.786000000000001</v>
      </c>
      <c r="I144" s="47" t="s">
        <v>64</v>
      </c>
      <c r="J144" s="47" t="s">
        <v>64</v>
      </c>
      <c r="K144" s="47" t="s">
        <v>64</v>
      </c>
      <c r="L144" s="47" t="s">
        <v>64</v>
      </c>
      <c r="M144" s="47" t="s">
        <v>64</v>
      </c>
      <c r="N144" s="47" t="s">
        <v>64</v>
      </c>
      <c r="O144" s="47" t="s">
        <v>64</v>
      </c>
    </row>
    <row r="145" spans="1:15" x14ac:dyDescent="0.25">
      <c r="A145" s="19" t="s">
        <v>15</v>
      </c>
      <c r="B145" s="19" t="s">
        <v>16</v>
      </c>
      <c r="C145" s="18" t="s">
        <v>143</v>
      </c>
      <c r="D145" s="18"/>
      <c r="E145" s="18" t="s">
        <v>18</v>
      </c>
      <c r="F145" s="32">
        <f t="shared" si="5"/>
        <v>0</v>
      </c>
      <c r="G145" s="47">
        <v>8.3520000000000003</v>
      </c>
      <c r="H145" s="47" t="s">
        <v>64</v>
      </c>
      <c r="I145" s="47" t="s">
        <v>64</v>
      </c>
      <c r="J145" s="47" t="s">
        <v>64</v>
      </c>
      <c r="K145" s="47" t="s">
        <v>64</v>
      </c>
      <c r="L145" s="47" t="s">
        <v>64</v>
      </c>
      <c r="M145" s="47" t="s">
        <v>64</v>
      </c>
      <c r="N145" s="47" t="s">
        <v>64</v>
      </c>
      <c r="O145" s="47" t="s">
        <v>64</v>
      </c>
    </row>
    <row r="146" spans="1:15" x14ac:dyDescent="0.25">
      <c r="A146" s="19" t="s">
        <v>15</v>
      </c>
      <c r="B146" s="19" t="s">
        <v>16</v>
      </c>
      <c r="C146" s="18" t="s">
        <v>102</v>
      </c>
      <c r="D146" s="18"/>
      <c r="E146" s="18" t="s">
        <v>18</v>
      </c>
      <c r="F146" s="32">
        <f t="shared" si="5"/>
        <v>0</v>
      </c>
      <c r="G146" s="47" t="s">
        <v>64</v>
      </c>
      <c r="H146" s="47">
        <v>0.65400000000000003</v>
      </c>
      <c r="I146" s="47" t="s">
        <v>64</v>
      </c>
      <c r="J146" s="47" t="s">
        <v>64</v>
      </c>
      <c r="K146" s="47" t="s">
        <v>64</v>
      </c>
      <c r="L146" s="47" t="s">
        <v>64</v>
      </c>
      <c r="M146" s="47" t="s">
        <v>64</v>
      </c>
      <c r="N146" s="47" t="s">
        <v>64</v>
      </c>
      <c r="O146" s="47" t="s">
        <v>64</v>
      </c>
    </row>
    <row r="147" spans="1:15" x14ac:dyDescent="0.25">
      <c r="A147" s="19" t="s">
        <v>15</v>
      </c>
      <c r="B147" s="19" t="s">
        <v>16</v>
      </c>
      <c r="C147" s="18" t="s">
        <v>167</v>
      </c>
      <c r="D147" s="18"/>
      <c r="E147" s="18" t="s">
        <v>18</v>
      </c>
      <c r="F147" s="32">
        <f t="shared" si="5"/>
        <v>0</v>
      </c>
      <c r="G147" s="47">
        <v>0.36</v>
      </c>
      <c r="H147" s="47" t="s">
        <v>64</v>
      </c>
      <c r="I147" s="47" t="s">
        <v>64</v>
      </c>
      <c r="J147" s="47" t="s">
        <v>64</v>
      </c>
      <c r="K147" s="47" t="s">
        <v>64</v>
      </c>
      <c r="L147" s="47" t="s">
        <v>64</v>
      </c>
      <c r="M147" s="47" t="s">
        <v>64</v>
      </c>
      <c r="N147" s="47" t="s">
        <v>64</v>
      </c>
      <c r="O147" s="47" t="s">
        <v>64</v>
      </c>
    </row>
    <row r="149" spans="1:15" x14ac:dyDescent="0.25">
      <c r="A149" s="19" t="s">
        <v>15</v>
      </c>
      <c r="B149" s="19" t="s">
        <v>16</v>
      </c>
      <c r="C149" s="18" t="s">
        <v>216</v>
      </c>
      <c r="D149" s="18" t="s">
        <v>21</v>
      </c>
      <c r="E149" s="18" t="s">
        <v>18</v>
      </c>
      <c r="F149" s="32">
        <v>12605.264333333333</v>
      </c>
      <c r="G149" s="47">
        <v>3410.4630000000002</v>
      </c>
      <c r="H149" s="47">
        <v>2252.1469999999999</v>
      </c>
      <c r="I149" s="47">
        <v>3771.8620000000001</v>
      </c>
      <c r="J149" s="47">
        <v>10915.148999999999</v>
      </c>
      <c r="K149" s="47">
        <v>7776.6570000000002</v>
      </c>
      <c r="L149" s="47">
        <v>9034.0830000000005</v>
      </c>
      <c r="M149" s="47">
        <v>10803.593000000001</v>
      </c>
      <c r="N149" s="47">
        <v>12919.391</v>
      </c>
      <c r="O149" s="47">
        <v>14092.808999999999</v>
      </c>
    </row>
    <row r="150" spans="1:15" x14ac:dyDescent="0.25">
      <c r="A150" s="19" t="s">
        <v>15</v>
      </c>
      <c r="B150" s="19" t="s">
        <v>16</v>
      </c>
      <c r="C150" s="18" t="s">
        <v>217</v>
      </c>
      <c r="D150" s="18" t="s">
        <v>21</v>
      </c>
      <c r="E150" s="18" t="s">
        <v>18</v>
      </c>
      <c r="F150" s="32">
        <v>17356.433333333331</v>
      </c>
      <c r="G150" s="47">
        <v>4494.2709999999997</v>
      </c>
      <c r="H150" s="47">
        <v>16764.759999999998</v>
      </c>
      <c r="I150" s="47">
        <v>8028.96</v>
      </c>
      <c r="J150" s="47">
        <v>13202.695</v>
      </c>
      <c r="K150" s="47">
        <v>13251.700999999999</v>
      </c>
      <c r="L150" s="47">
        <v>16767.696</v>
      </c>
      <c r="M150" s="47">
        <v>16176.936</v>
      </c>
      <c r="N150" s="47">
        <v>16761.73</v>
      </c>
      <c r="O150" s="47">
        <v>19130.633999999998</v>
      </c>
    </row>
    <row r="151" spans="1:15" x14ac:dyDescent="0.25">
      <c r="A151" s="19" t="s">
        <v>15</v>
      </c>
      <c r="B151" s="19" t="s">
        <v>16</v>
      </c>
      <c r="C151" s="18" t="s">
        <v>218</v>
      </c>
      <c r="D151" s="18" t="s">
        <v>21</v>
      </c>
      <c r="E151" s="18" t="s">
        <v>18</v>
      </c>
      <c r="F151" s="32">
        <v>6040.5333333333328</v>
      </c>
      <c r="G151" s="47">
        <v>1221.9770000000001</v>
      </c>
      <c r="H151" s="47">
        <v>1030.4079999999999</v>
      </c>
      <c r="I151" s="47">
        <v>1616.905</v>
      </c>
      <c r="J151" s="47">
        <v>1889.241</v>
      </c>
      <c r="K151" s="47">
        <v>2622.913</v>
      </c>
      <c r="L151" s="47">
        <v>2260.364</v>
      </c>
      <c r="M151" s="47">
        <v>3849.0230000000001</v>
      </c>
      <c r="N151" s="47">
        <v>5514.26</v>
      </c>
      <c r="O151" s="47">
        <v>8758.3169999999991</v>
      </c>
    </row>
    <row r="152" spans="1:15" x14ac:dyDescent="0.25">
      <c r="A152" s="19" t="s">
        <v>15</v>
      </c>
      <c r="B152" s="19" t="s">
        <v>16</v>
      </c>
      <c r="C152" s="18" t="s">
        <v>219</v>
      </c>
      <c r="D152" s="18" t="s">
        <v>21</v>
      </c>
      <c r="E152" s="18" t="s">
        <v>18</v>
      </c>
      <c r="F152" s="32">
        <v>111.10966666666667</v>
      </c>
      <c r="G152" s="47">
        <v>28.675999999999998</v>
      </c>
      <c r="H152" s="47">
        <v>163.46299999999999</v>
      </c>
      <c r="I152" s="47">
        <v>83.665000000000006</v>
      </c>
      <c r="J152" s="47">
        <v>549.91399999999999</v>
      </c>
      <c r="K152" s="47">
        <v>6160.5770000000002</v>
      </c>
      <c r="L152" s="47">
        <v>29.529</v>
      </c>
      <c r="M152" s="47">
        <v>79.290000000000006</v>
      </c>
      <c r="N152" s="47">
        <v>207.738</v>
      </c>
      <c r="O152" s="47">
        <v>46.301000000000002</v>
      </c>
    </row>
    <row r="153" spans="1:15" x14ac:dyDescent="0.25">
      <c r="A153" s="19" t="s">
        <v>15</v>
      </c>
      <c r="B153" s="19" t="s">
        <v>16</v>
      </c>
      <c r="C153" s="18" t="s">
        <v>220</v>
      </c>
      <c r="D153" s="18" t="s">
        <v>21</v>
      </c>
      <c r="E153" s="18" t="s">
        <v>18</v>
      </c>
      <c r="F153" s="32">
        <v>9530.1560000000009</v>
      </c>
      <c r="G153" s="47">
        <v>1714.231</v>
      </c>
      <c r="H153" s="47">
        <v>2445.7620000000002</v>
      </c>
      <c r="I153" s="47">
        <v>4018.4670000000001</v>
      </c>
      <c r="J153" s="47">
        <v>4559.83</v>
      </c>
      <c r="K153" s="47">
        <v>4752.0569999999998</v>
      </c>
      <c r="L153" s="47">
        <v>4645.5410000000002</v>
      </c>
      <c r="M153" s="47">
        <v>6749.1660000000002</v>
      </c>
      <c r="N153" s="47">
        <v>9368.3259999999991</v>
      </c>
      <c r="O153" s="47">
        <v>12472.976000000001</v>
      </c>
    </row>
    <row r="154" spans="1:15" x14ac:dyDescent="0.25">
      <c r="A154" s="19" t="s">
        <v>15</v>
      </c>
      <c r="B154" s="19" t="s">
        <v>16</v>
      </c>
      <c r="C154" s="18" t="s">
        <v>221</v>
      </c>
      <c r="D154" s="18" t="s">
        <v>21</v>
      </c>
      <c r="E154" s="18" t="s">
        <v>18</v>
      </c>
      <c r="F154" s="32">
        <v>192243.89300000001</v>
      </c>
      <c r="G154" s="47">
        <v>37593.330999999998</v>
      </c>
      <c r="H154" s="47">
        <v>39919.01</v>
      </c>
      <c r="I154" s="47">
        <v>54200.908000000003</v>
      </c>
      <c r="J154" s="47">
        <v>335852.14399999997</v>
      </c>
      <c r="K154" s="47">
        <v>100668.023</v>
      </c>
      <c r="L154" s="47">
        <v>88621.108999999997</v>
      </c>
      <c r="M154" s="47">
        <v>144617.84299999999</v>
      </c>
      <c r="N154" s="47">
        <v>198650.84299999999</v>
      </c>
      <c r="O154" s="47">
        <v>233462.99299999999</v>
      </c>
    </row>
    <row r="155" spans="1:15" x14ac:dyDescent="0.25">
      <c r="A155" s="19" t="s">
        <v>15</v>
      </c>
      <c r="B155" s="19" t="s">
        <v>16</v>
      </c>
      <c r="C155" s="18" t="s">
        <v>222</v>
      </c>
      <c r="D155" s="18" t="s">
        <v>21</v>
      </c>
      <c r="E155" s="18" t="s">
        <v>18</v>
      </c>
      <c r="F155" s="32">
        <v>5418.7576666666673</v>
      </c>
      <c r="G155" s="47">
        <v>3012.1329999999998</v>
      </c>
      <c r="H155" s="47">
        <v>1742.5340000000001</v>
      </c>
      <c r="I155" s="47">
        <v>3089.4720000000002</v>
      </c>
      <c r="J155" s="47">
        <v>3797.29</v>
      </c>
      <c r="K155" s="47">
        <v>2716.4290000000001</v>
      </c>
      <c r="L155" s="47">
        <v>3200.4369999999999</v>
      </c>
      <c r="M155" s="47">
        <v>4170.8310000000001</v>
      </c>
      <c r="N155" s="47">
        <v>5920.3530000000001</v>
      </c>
      <c r="O155" s="47">
        <v>6165.0889999999999</v>
      </c>
    </row>
    <row r="156" spans="1:15" x14ac:dyDescent="0.25">
      <c r="A156" s="19" t="s">
        <v>15</v>
      </c>
      <c r="B156" s="19" t="s">
        <v>16</v>
      </c>
      <c r="C156" s="18" t="s">
        <v>223</v>
      </c>
      <c r="D156" s="18" t="s">
        <v>21</v>
      </c>
      <c r="E156" s="18" t="s">
        <v>18</v>
      </c>
      <c r="F156" s="32">
        <v>16702.73433333333</v>
      </c>
      <c r="G156" s="47">
        <v>1279.579</v>
      </c>
      <c r="H156" s="47">
        <v>2050.4290000000001</v>
      </c>
      <c r="I156" s="47">
        <v>2193.672</v>
      </c>
      <c r="J156" s="47">
        <v>3699.5549999999998</v>
      </c>
      <c r="K156" s="47">
        <v>3172.52</v>
      </c>
      <c r="L156" s="47">
        <v>9257.8979999999992</v>
      </c>
      <c r="M156" s="47">
        <v>12936.023999999999</v>
      </c>
      <c r="N156" s="47">
        <v>13988.625</v>
      </c>
      <c r="O156" s="47">
        <v>23183.554</v>
      </c>
    </row>
    <row r="157" spans="1:15" x14ac:dyDescent="0.25">
      <c r="A157" s="19" t="s">
        <v>15</v>
      </c>
      <c r="B157" s="19" t="s">
        <v>16</v>
      </c>
      <c r="C157" s="18" t="s">
        <v>224</v>
      </c>
      <c r="D157" s="18" t="s">
        <v>21</v>
      </c>
      <c r="E157" s="18" t="s">
        <v>18</v>
      </c>
      <c r="F157" s="32">
        <v>10381.799999999999</v>
      </c>
      <c r="G157" s="47">
        <v>1203.193</v>
      </c>
      <c r="H157" s="47">
        <v>2197.0770000000002</v>
      </c>
      <c r="I157" s="47">
        <v>3494.1660000000002</v>
      </c>
      <c r="J157" s="47">
        <v>3725.2620000000002</v>
      </c>
      <c r="K157" s="47">
        <v>3012.4839999999999</v>
      </c>
      <c r="L157" s="47">
        <v>3218.2689999999998</v>
      </c>
      <c r="M157" s="47">
        <v>5485.3890000000001</v>
      </c>
      <c r="N157" s="47">
        <v>10952.192999999999</v>
      </c>
      <c r="O157" s="47">
        <v>14707.817999999999</v>
      </c>
    </row>
    <row r="158" spans="1:15" x14ac:dyDescent="0.25">
      <c r="A158" s="19" t="s">
        <v>15</v>
      </c>
      <c r="B158" s="19" t="s">
        <v>16</v>
      </c>
      <c r="C158" s="18" t="s">
        <v>225</v>
      </c>
      <c r="D158" s="18" t="s">
        <v>21</v>
      </c>
      <c r="E158" s="18" t="s">
        <v>18</v>
      </c>
      <c r="F158" s="32">
        <v>6817.0999999999995</v>
      </c>
      <c r="G158" s="47">
        <v>6605.3209999999999</v>
      </c>
      <c r="H158" s="47">
        <v>18853.856</v>
      </c>
      <c r="I158" s="47">
        <v>26359.789000000001</v>
      </c>
      <c r="J158" s="47">
        <v>25587.494999999999</v>
      </c>
      <c r="K158" s="47">
        <v>13826.556</v>
      </c>
      <c r="L158" s="47">
        <v>6558.8029999999999</v>
      </c>
      <c r="M158" s="47">
        <v>5882.0929999999998</v>
      </c>
      <c r="N158" s="47">
        <v>7674.2120000000004</v>
      </c>
      <c r="O158" s="47">
        <v>6894.9949999999999</v>
      </c>
    </row>
    <row r="159" spans="1:15" x14ac:dyDescent="0.25">
      <c r="A159" s="19" t="s">
        <v>15</v>
      </c>
      <c r="B159" s="19" t="s">
        <v>16</v>
      </c>
      <c r="C159" s="18" t="s">
        <v>226</v>
      </c>
      <c r="D159" s="18" t="s">
        <v>21</v>
      </c>
      <c r="E159" s="18" t="s">
        <v>18</v>
      </c>
      <c r="F159" s="32">
        <v>34667.756333333331</v>
      </c>
      <c r="G159" s="47">
        <v>6146.9830000000002</v>
      </c>
      <c r="H159" s="47">
        <v>24844.851999999999</v>
      </c>
      <c r="I159" s="47">
        <v>17575.157999999999</v>
      </c>
      <c r="J159" s="47">
        <v>18257.324000000001</v>
      </c>
      <c r="K159" s="47">
        <v>20894.401999999998</v>
      </c>
      <c r="L159" s="47">
        <v>31397.905999999999</v>
      </c>
      <c r="M159" s="47">
        <v>32310.631000000001</v>
      </c>
      <c r="N159" s="47">
        <v>33897.370000000003</v>
      </c>
      <c r="O159" s="47">
        <v>37795.267999999996</v>
      </c>
    </row>
    <row r="160" spans="1:15" x14ac:dyDescent="0.25">
      <c r="A160" s="19" t="s">
        <v>15</v>
      </c>
      <c r="B160" s="19" t="s">
        <v>16</v>
      </c>
      <c r="C160" s="18" t="s">
        <v>227</v>
      </c>
      <c r="D160" s="18" t="s">
        <v>21</v>
      </c>
      <c r="E160" s="18" t="s">
        <v>18</v>
      </c>
      <c r="F160" s="32">
        <v>28952.983666666667</v>
      </c>
      <c r="G160" s="47">
        <v>4663.0110000000004</v>
      </c>
      <c r="H160" s="47">
        <v>7041.5379999999996</v>
      </c>
      <c r="I160" s="47">
        <v>10077.597</v>
      </c>
      <c r="J160" s="47">
        <v>28186.363000000001</v>
      </c>
      <c r="K160" s="47">
        <v>11288.923000000001</v>
      </c>
      <c r="L160" s="47">
        <v>16645.093000000001</v>
      </c>
      <c r="M160" s="47">
        <v>20981.927</v>
      </c>
      <c r="N160" s="47">
        <v>32440.06</v>
      </c>
      <c r="O160" s="47">
        <v>33436.964</v>
      </c>
    </row>
    <row r="161" spans="1:15" x14ac:dyDescent="0.25">
      <c r="A161" s="19" t="s">
        <v>15</v>
      </c>
      <c r="B161" s="19" t="s">
        <v>16</v>
      </c>
      <c r="C161" s="18" t="s">
        <v>228</v>
      </c>
      <c r="D161" s="18" t="s">
        <v>21</v>
      </c>
      <c r="E161" s="18" t="s">
        <v>18</v>
      </c>
      <c r="F161" s="32">
        <v>2178.0923333333335</v>
      </c>
      <c r="G161" s="47">
        <v>779.71</v>
      </c>
      <c r="H161" s="47">
        <v>476.709</v>
      </c>
      <c r="I161" s="47">
        <v>519.30200000000002</v>
      </c>
      <c r="J161" s="47">
        <v>2851.8359999999998</v>
      </c>
      <c r="K161" s="47">
        <v>1080.066</v>
      </c>
      <c r="L161" s="47">
        <v>1304.444</v>
      </c>
      <c r="M161" s="47">
        <v>934.20600000000002</v>
      </c>
      <c r="N161" s="47">
        <v>2470.8249999999998</v>
      </c>
      <c r="O161" s="47">
        <v>3129.2460000000001</v>
      </c>
    </row>
    <row r="162" spans="1:15" x14ac:dyDescent="0.25">
      <c r="A162" s="19" t="s">
        <v>15</v>
      </c>
      <c r="B162" s="19" t="s">
        <v>16</v>
      </c>
      <c r="C162" s="18" t="s">
        <v>229</v>
      </c>
      <c r="D162" s="18" t="s">
        <v>21</v>
      </c>
      <c r="E162" s="18" t="s">
        <v>18</v>
      </c>
      <c r="F162" s="32">
        <v>622.52766666666673</v>
      </c>
      <c r="G162" s="47">
        <v>188.053</v>
      </c>
      <c r="H162" s="47">
        <v>120.97499999999999</v>
      </c>
      <c r="I162" s="47">
        <v>979.01400000000001</v>
      </c>
      <c r="J162" s="47">
        <v>295.82499999999999</v>
      </c>
      <c r="K162" s="47">
        <v>678.31700000000001</v>
      </c>
      <c r="L162" s="47">
        <v>208.46100000000001</v>
      </c>
      <c r="M162" s="47">
        <v>386.15600000000001</v>
      </c>
      <c r="N162" s="47">
        <v>665.68899999999996</v>
      </c>
      <c r="O162" s="47">
        <v>815.73800000000006</v>
      </c>
    </row>
    <row r="163" spans="1:15" x14ac:dyDescent="0.25">
      <c r="A163" s="19" t="s">
        <v>15</v>
      </c>
      <c r="B163" s="19" t="s">
        <v>16</v>
      </c>
      <c r="C163" s="18" t="s">
        <v>230</v>
      </c>
      <c r="D163" s="18" t="s">
        <v>21</v>
      </c>
      <c r="E163" s="18" t="s">
        <v>18</v>
      </c>
      <c r="F163" s="32">
        <v>13309.425000000001</v>
      </c>
      <c r="G163" s="47">
        <v>2851.7269999999999</v>
      </c>
      <c r="H163" s="47">
        <v>5867.5630000000001</v>
      </c>
      <c r="I163" s="47">
        <v>5388.8280000000004</v>
      </c>
      <c r="J163" s="47">
        <v>8975.5939999999991</v>
      </c>
      <c r="K163" s="47">
        <v>8059.4979999999996</v>
      </c>
      <c r="L163" s="47">
        <v>13283.138000000001</v>
      </c>
      <c r="M163" s="47">
        <v>13261.966</v>
      </c>
      <c r="N163" s="47">
        <v>13570.671</v>
      </c>
      <c r="O163" s="47">
        <v>13095.638000000001</v>
      </c>
    </row>
    <row r="164" spans="1:15" x14ac:dyDescent="0.25">
      <c r="A164" s="19" t="s">
        <v>15</v>
      </c>
      <c r="B164" s="19" t="s">
        <v>16</v>
      </c>
      <c r="C164" s="18" t="s">
        <v>231</v>
      </c>
      <c r="D164" s="18" t="s">
        <v>21</v>
      </c>
      <c r="E164" s="18" t="s">
        <v>18</v>
      </c>
      <c r="F164" s="32">
        <v>1610.9949999999999</v>
      </c>
      <c r="G164" s="47">
        <v>449.67099999999999</v>
      </c>
      <c r="H164" s="47">
        <v>894.42899999999997</v>
      </c>
      <c r="I164" s="47">
        <v>346.98200000000003</v>
      </c>
      <c r="J164" s="47">
        <v>692.03700000000003</v>
      </c>
      <c r="K164" s="47">
        <v>838.54200000000003</v>
      </c>
      <c r="L164" s="47">
        <v>2051.5100000000002</v>
      </c>
      <c r="M164" s="47">
        <v>1341.15</v>
      </c>
      <c r="N164" s="47">
        <v>1649.8879999999999</v>
      </c>
      <c r="O164" s="47">
        <v>1841.9469999999999</v>
      </c>
    </row>
    <row r="165" spans="1:15" x14ac:dyDescent="0.25">
      <c r="A165" s="19" t="s">
        <v>15</v>
      </c>
      <c r="B165" s="19" t="s">
        <v>16</v>
      </c>
      <c r="C165" s="18" t="s">
        <v>232</v>
      </c>
      <c r="D165" s="18" t="s">
        <v>21</v>
      </c>
      <c r="E165" s="18" t="s">
        <v>18</v>
      </c>
      <c r="F165" s="32">
        <v>27086.023333333334</v>
      </c>
      <c r="G165" s="47">
        <v>5605.3789999999999</v>
      </c>
      <c r="H165" s="47">
        <v>13814.222</v>
      </c>
      <c r="I165" s="47">
        <v>8927.0259999999998</v>
      </c>
      <c r="J165" s="47">
        <v>18583.763999999999</v>
      </c>
      <c r="K165" s="47">
        <v>10079.014999999999</v>
      </c>
      <c r="L165" s="47">
        <v>10464.183999999999</v>
      </c>
      <c r="M165" s="47">
        <v>35009.764000000003</v>
      </c>
      <c r="N165" s="47">
        <v>20076.324000000001</v>
      </c>
      <c r="O165" s="47">
        <v>26171.982</v>
      </c>
    </row>
    <row r="166" spans="1:15" x14ac:dyDescent="0.25">
      <c r="A166" s="19" t="s">
        <v>15</v>
      </c>
      <c r="B166" s="19" t="s">
        <v>16</v>
      </c>
      <c r="C166" s="18" t="s">
        <v>233</v>
      </c>
      <c r="D166" s="18" t="s">
        <v>21</v>
      </c>
      <c r="E166" s="18" t="s">
        <v>18</v>
      </c>
      <c r="F166" s="32">
        <v>12655.047333333336</v>
      </c>
      <c r="G166" s="47">
        <v>1534.492</v>
      </c>
      <c r="H166" s="47">
        <v>2299.1990000000001</v>
      </c>
      <c r="I166" s="47">
        <v>3539.8180000000002</v>
      </c>
      <c r="J166" s="47">
        <v>2649.8989999999999</v>
      </c>
      <c r="K166" s="47">
        <v>5985.9009999999998</v>
      </c>
      <c r="L166" s="47">
        <v>4372.8289999999997</v>
      </c>
      <c r="M166" s="47">
        <v>10063.322</v>
      </c>
      <c r="N166" s="47">
        <v>9327.3510000000006</v>
      </c>
      <c r="O166" s="47">
        <v>18574.469000000001</v>
      </c>
    </row>
    <row r="167" spans="1:15" x14ac:dyDescent="0.25">
      <c r="A167" s="19" t="s">
        <v>15</v>
      </c>
      <c r="B167" s="19" t="s">
        <v>16</v>
      </c>
      <c r="C167" s="18" t="s">
        <v>234</v>
      </c>
      <c r="D167" s="18" t="s">
        <v>21</v>
      </c>
      <c r="E167" s="18" t="s">
        <v>18</v>
      </c>
      <c r="F167" s="32">
        <v>131.24433333333334</v>
      </c>
      <c r="G167" s="47">
        <v>36.128999999999998</v>
      </c>
      <c r="H167" s="47">
        <v>380.803</v>
      </c>
      <c r="I167" s="47">
        <v>199.62200000000001</v>
      </c>
      <c r="J167" s="47">
        <v>172.38800000000001</v>
      </c>
      <c r="K167" s="47">
        <v>25.094999999999999</v>
      </c>
      <c r="L167" s="47">
        <v>43.149000000000001</v>
      </c>
      <c r="M167" s="47">
        <v>133.82400000000001</v>
      </c>
      <c r="N167" s="47">
        <v>137.39500000000001</v>
      </c>
      <c r="O167" s="47">
        <v>122.514</v>
      </c>
    </row>
    <row r="168" spans="1:15" x14ac:dyDescent="0.25">
      <c r="A168" s="19" t="s">
        <v>15</v>
      </c>
      <c r="B168" s="19" t="s">
        <v>16</v>
      </c>
      <c r="C168" s="18" t="s">
        <v>235</v>
      </c>
      <c r="D168" s="18" t="s">
        <v>21</v>
      </c>
      <c r="E168" s="18" t="s">
        <v>18</v>
      </c>
      <c r="F168" s="32">
        <v>12811.879000000001</v>
      </c>
      <c r="G168" s="47">
        <v>1264.077</v>
      </c>
      <c r="H168" s="47">
        <v>2508.8159999999998</v>
      </c>
      <c r="I168" s="47">
        <v>6881.7420000000002</v>
      </c>
      <c r="J168" s="47">
        <v>6129.3710000000001</v>
      </c>
      <c r="K168" s="47">
        <v>4593.5020000000004</v>
      </c>
      <c r="L168" s="47">
        <v>5178.607</v>
      </c>
      <c r="M168" s="47">
        <v>9401.0390000000007</v>
      </c>
      <c r="N168" s="47">
        <v>14374.278</v>
      </c>
      <c r="O168" s="47">
        <v>14660.32</v>
      </c>
    </row>
    <row r="169" spans="1:15" x14ac:dyDescent="0.25">
      <c r="A169" s="19" t="s">
        <v>15</v>
      </c>
      <c r="B169" s="19" t="s">
        <v>16</v>
      </c>
      <c r="C169" s="18" t="s">
        <v>236</v>
      </c>
      <c r="D169" s="18" t="s">
        <v>21</v>
      </c>
      <c r="E169" s="18" t="s">
        <v>18</v>
      </c>
      <c r="F169" s="32">
        <v>786.08233333333339</v>
      </c>
      <c r="G169" s="47" t="s">
        <v>64</v>
      </c>
      <c r="H169" s="47">
        <v>49.862000000000002</v>
      </c>
      <c r="I169" s="47" t="s">
        <v>64</v>
      </c>
      <c r="J169" s="47" t="s">
        <v>64</v>
      </c>
      <c r="K169" s="47">
        <v>48.463000000000001</v>
      </c>
      <c r="L169" s="47">
        <v>436.69400000000002</v>
      </c>
      <c r="M169" s="47">
        <v>707.149</v>
      </c>
      <c r="N169" s="47">
        <v>745.09900000000005</v>
      </c>
      <c r="O169" s="47">
        <v>905.99900000000002</v>
      </c>
    </row>
    <row r="170" spans="1:15" x14ac:dyDescent="0.25">
      <c r="A170" s="19" t="s">
        <v>15</v>
      </c>
      <c r="B170" s="19" t="s">
        <v>16</v>
      </c>
      <c r="C170" s="18" t="s">
        <v>237</v>
      </c>
      <c r="D170" s="18" t="s">
        <v>21</v>
      </c>
      <c r="E170" s="18" t="s">
        <v>18</v>
      </c>
      <c r="F170" s="32">
        <v>52376.913666666667</v>
      </c>
      <c r="G170" s="47">
        <v>18910.199000000001</v>
      </c>
      <c r="H170" s="47">
        <v>27680.458999999999</v>
      </c>
      <c r="I170" s="47">
        <v>36411.273999999998</v>
      </c>
      <c r="J170" s="47">
        <v>41813.347000000002</v>
      </c>
      <c r="K170" s="47">
        <v>49535.595999999998</v>
      </c>
      <c r="L170" s="47">
        <v>25693.710999999999</v>
      </c>
      <c r="M170" s="47">
        <v>40852.601999999999</v>
      </c>
      <c r="N170" s="47">
        <v>59732.701000000001</v>
      </c>
      <c r="O170" s="47">
        <v>56545.438000000002</v>
      </c>
    </row>
    <row r="171" spans="1:15" x14ac:dyDescent="0.25">
      <c r="A171" s="19" t="s">
        <v>15</v>
      </c>
      <c r="B171" s="19" t="s">
        <v>16</v>
      </c>
      <c r="C171" s="18" t="s">
        <v>238</v>
      </c>
      <c r="D171" s="18" t="s">
        <v>21</v>
      </c>
      <c r="E171" s="18" t="s">
        <v>18</v>
      </c>
      <c r="F171" s="32">
        <v>33533.692999999999</v>
      </c>
      <c r="G171" s="47">
        <v>11585.394</v>
      </c>
      <c r="H171" s="47">
        <v>13382.745000000001</v>
      </c>
      <c r="I171" s="47">
        <v>16934.334999999999</v>
      </c>
      <c r="J171" s="47">
        <v>22407.888999999999</v>
      </c>
      <c r="K171" s="47">
        <v>18971.584999999999</v>
      </c>
      <c r="L171" s="47">
        <v>24328.541000000001</v>
      </c>
      <c r="M171" s="47">
        <v>29089.32</v>
      </c>
      <c r="N171" s="47">
        <v>35665.436999999998</v>
      </c>
      <c r="O171" s="47">
        <v>35846.322</v>
      </c>
    </row>
    <row r="172" spans="1:15" x14ac:dyDescent="0.25">
      <c r="A172" s="19" t="s">
        <v>15</v>
      </c>
      <c r="B172" s="19" t="s">
        <v>16</v>
      </c>
      <c r="C172" s="18" t="s">
        <v>239</v>
      </c>
      <c r="D172" s="18" t="s">
        <v>21</v>
      </c>
      <c r="E172" s="18" t="s">
        <v>18</v>
      </c>
      <c r="F172" s="32">
        <v>971.88166666666666</v>
      </c>
      <c r="G172" s="47">
        <v>84.953000000000003</v>
      </c>
      <c r="H172" s="47">
        <v>139.16999999999999</v>
      </c>
      <c r="I172" s="47">
        <v>272.13799999999998</v>
      </c>
      <c r="J172" s="47">
        <v>639.37</v>
      </c>
      <c r="K172" s="47">
        <v>134.929</v>
      </c>
      <c r="L172" s="47">
        <v>332.30799999999999</v>
      </c>
      <c r="M172" s="47">
        <v>479.63600000000002</v>
      </c>
      <c r="N172" s="47">
        <v>1179.4670000000001</v>
      </c>
      <c r="O172" s="47">
        <v>1256.5419999999999</v>
      </c>
    </row>
    <row r="173" spans="1:15" x14ac:dyDescent="0.25">
      <c r="A173" s="19" t="s">
        <v>15</v>
      </c>
      <c r="B173" s="19" t="s">
        <v>16</v>
      </c>
      <c r="C173" s="18" t="s">
        <v>240</v>
      </c>
      <c r="D173" s="18" t="s">
        <v>21</v>
      </c>
      <c r="E173" s="18" t="s">
        <v>18</v>
      </c>
      <c r="F173" s="32">
        <v>7754.7496666666675</v>
      </c>
      <c r="G173" s="47">
        <v>184.1</v>
      </c>
      <c r="H173" s="47">
        <v>408.45400000000001</v>
      </c>
      <c r="I173" s="47">
        <v>384.72</v>
      </c>
      <c r="J173" s="47">
        <v>320.07499999999999</v>
      </c>
      <c r="K173" s="47">
        <v>28226.010999999999</v>
      </c>
      <c r="L173" s="47">
        <v>4466.8710000000001</v>
      </c>
      <c r="M173" s="47">
        <v>8157.5360000000001</v>
      </c>
      <c r="N173" s="47">
        <v>6794.5780000000004</v>
      </c>
      <c r="O173" s="47">
        <v>8312.1350000000002</v>
      </c>
    </row>
    <row r="174" spans="1:15" x14ac:dyDescent="0.25">
      <c r="A174" s="19" t="s">
        <v>15</v>
      </c>
      <c r="B174" s="19" t="s">
        <v>16</v>
      </c>
      <c r="C174" s="18" t="s">
        <v>241</v>
      </c>
      <c r="D174" s="18" t="s">
        <v>21</v>
      </c>
      <c r="E174" s="18" t="s">
        <v>18</v>
      </c>
      <c r="F174" s="32">
        <v>2182.9296666666669</v>
      </c>
      <c r="G174" s="47">
        <v>934.51099999999997</v>
      </c>
      <c r="H174" s="47">
        <v>2503.5189999999998</v>
      </c>
      <c r="I174" s="47">
        <v>1985.5150000000001</v>
      </c>
      <c r="J174" s="47">
        <v>3144.3389999999999</v>
      </c>
      <c r="K174" s="47">
        <v>2651.873</v>
      </c>
      <c r="L174" s="47">
        <v>2638.8319999999999</v>
      </c>
      <c r="M174" s="47">
        <v>2664.5810000000001</v>
      </c>
      <c r="N174" s="47">
        <v>1681.5409999999999</v>
      </c>
      <c r="O174" s="47">
        <v>2202.6669999999999</v>
      </c>
    </row>
    <row r="175" spans="1:15" x14ac:dyDescent="0.25">
      <c r="A175" s="19" t="s">
        <v>15</v>
      </c>
      <c r="B175" s="19" t="s">
        <v>16</v>
      </c>
      <c r="C175" s="18" t="s">
        <v>242</v>
      </c>
      <c r="D175" s="18" t="s">
        <v>21</v>
      </c>
      <c r="E175" s="18" t="s">
        <v>18</v>
      </c>
      <c r="F175" s="32">
        <v>9310.3596666666672</v>
      </c>
      <c r="G175" s="47">
        <v>1807.2239999999999</v>
      </c>
      <c r="H175" s="47">
        <v>2363.0410000000002</v>
      </c>
      <c r="I175" s="47">
        <v>3900.759</v>
      </c>
      <c r="J175" s="47">
        <v>4382.2</v>
      </c>
      <c r="K175" s="47">
        <v>4364.5780000000004</v>
      </c>
      <c r="L175" s="47">
        <v>5332.9319999999998</v>
      </c>
      <c r="M175" s="47">
        <v>8280.86</v>
      </c>
      <c r="N175" s="47">
        <v>9612.8250000000007</v>
      </c>
      <c r="O175" s="47">
        <v>10037.394</v>
      </c>
    </row>
    <row r="176" spans="1:15" x14ac:dyDescent="0.25">
      <c r="A176" s="19" t="s">
        <v>15</v>
      </c>
      <c r="B176" s="19" t="s">
        <v>16</v>
      </c>
      <c r="C176" s="18" t="s">
        <v>243</v>
      </c>
      <c r="D176" s="18" t="s">
        <v>21</v>
      </c>
      <c r="E176" s="18" t="s">
        <v>18</v>
      </c>
      <c r="F176" s="32">
        <v>26223.175333333336</v>
      </c>
      <c r="G176" s="47">
        <v>3724.8040000000001</v>
      </c>
      <c r="H176" s="47">
        <v>16752.633000000002</v>
      </c>
      <c r="I176" s="47">
        <v>7940.0709999999999</v>
      </c>
      <c r="J176" s="47">
        <v>30334.512999999999</v>
      </c>
      <c r="K176" s="47">
        <v>9731.3979999999992</v>
      </c>
      <c r="L176" s="47">
        <v>6406.3770000000004</v>
      </c>
      <c r="M176" s="47">
        <v>17808.885999999999</v>
      </c>
      <c r="N176" s="47">
        <v>28185.062000000002</v>
      </c>
      <c r="O176" s="47">
        <v>32675.578000000001</v>
      </c>
    </row>
  </sheetData>
  <autoFilter ref="A6:O147">
    <sortState ref="A7:O147">
      <sortCondition descending="1" ref="F6:F147"/>
    </sortState>
  </autoFilter>
  <hyperlinks>
    <hyperlink ref="F1" location="'CONTENTS &amp; NOTES'!A1" display="Return to Contents pag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B65CAD72-40DD-4F81-AE2C-199E5FD37276}"/>
</file>

<file path=customXml/itemProps2.xml><?xml version="1.0" encoding="utf-8"?>
<ds:datastoreItem xmlns:ds="http://schemas.openxmlformats.org/officeDocument/2006/customXml" ds:itemID="{96AF1EAD-0BAF-4B63-BFDC-78CF9BC473D2}"/>
</file>

<file path=customXml/itemProps3.xml><?xml version="1.0" encoding="utf-8"?>
<ds:datastoreItem xmlns:ds="http://schemas.openxmlformats.org/officeDocument/2006/customXml" ds:itemID="{4164F756-1225-45D6-8E84-507EC7AF85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 &amp; NOTES</vt:lpstr>
      <vt:lpstr>Afghanistan</vt:lpstr>
      <vt:lpstr>Bangladesh</vt:lpstr>
      <vt:lpstr>DR Congo</vt:lpstr>
      <vt:lpstr>Ethiopia</vt:lpstr>
      <vt:lpstr>Ghana</vt:lpstr>
      <vt:lpstr>India</vt:lpstr>
      <vt:lpstr>Kenya</vt:lpstr>
      <vt:lpstr>Kyrgyz</vt:lpstr>
      <vt:lpstr>Liberia</vt:lpstr>
      <vt:lpstr>Malawi</vt:lpstr>
      <vt:lpstr>Mozambique</vt:lpstr>
      <vt:lpstr>Myanmar</vt:lpstr>
      <vt:lpstr>Nepal</vt:lpstr>
      <vt:lpstr>Nigeria</vt:lpstr>
      <vt:lpstr>Pakistan</vt:lpstr>
      <vt:lpstr>Rwanda</vt:lpstr>
      <vt:lpstr>S. Leone</vt:lpstr>
      <vt:lpstr>Somalia</vt:lpstr>
      <vt:lpstr>S. Africa</vt:lpstr>
      <vt:lpstr>Sudan</vt:lpstr>
      <vt:lpstr>Tajikistan</vt:lpstr>
      <vt:lpstr>Tanzania</vt:lpstr>
      <vt:lpstr>Uganda</vt:lpstr>
      <vt:lpstr>W. Bank &amp; Gaza</vt:lpstr>
      <vt:lpstr>Yemen</vt:lpstr>
      <vt:lpstr>Zambia</vt:lpstr>
      <vt:lpstr>Zimbabwe</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2015-05-14T14:01:22Z</dcterms:created>
  <dcterms:modified xsi:type="dcterms:W3CDTF">2015-05-26T07:01:05Z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