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44" windowWidth="11808" windowHeight="5724" tabRatio="872" activeTab="1"/>
  </bookViews>
  <sheets>
    <sheet name="VERSION" sheetId="8" r:id="rId1"/>
    <sheet name="GVA by sector" sheetId="9" r:id="rId2"/>
  </sheets>
  <calcPr calcId="145621" calcOnSave="0"/>
</workbook>
</file>

<file path=xl/calcChain.xml><?xml version="1.0" encoding="utf-8"?>
<calcChain xmlns="http://schemas.openxmlformats.org/spreadsheetml/2006/main">
  <c r="I35" i="9" l="1"/>
  <c r="H35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O35" i="9" s="1"/>
  <c r="N27" i="9"/>
  <c r="N35" i="9" s="1"/>
  <c r="O26" i="9"/>
  <c r="N26" i="9"/>
  <c r="I21" i="9"/>
  <c r="H21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O21" i="9" s="1"/>
  <c r="N13" i="9"/>
  <c r="N21" i="9" s="1"/>
  <c r="O12" i="9"/>
  <c r="N12" i="9"/>
</calcChain>
</file>

<file path=xl/sharedStrings.xml><?xml version="1.0" encoding="utf-8"?>
<sst xmlns="http://schemas.openxmlformats.org/spreadsheetml/2006/main" count="186" uniqueCount="38">
  <si>
    <t>Agriculture</t>
  </si>
  <si>
    <t>NON-TRADE DATA:</t>
  </si>
  <si>
    <t>Last updated:</t>
  </si>
  <si>
    <t>By:</t>
  </si>
  <si>
    <t>Note on change made:</t>
  </si>
  <si>
    <t>JK</t>
  </si>
  <si>
    <t>SOUTH SUDAN</t>
  </si>
  <si>
    <t>Gross value added by sector</t>
  </si>
  <si>
    <t>Sources:</t>
  </si>
  <si>
    <t>'Gross value added by kind of economic activity' from UNdata, downloaded July 2015</t>
  </si>
  <si>
    <t>'Employment by sector' from ILO WESO supporting data sets (dated Jan. 2015, downloaded July 2015)</t>
  </si>
  <si>
    <r>
      <t xml:space="preserve">Notes:      </t>
    </r>
    <r>
      <rPr>
        <i/>
        <u/>
        <sz val="9"/>
        <color rgb="FFFF0000"/>
        <rFont val="Calibri"/>
        <family val="2"/>
      </rPr>
      <t>1</t>
    </r>
  </si>
  <si>
    <t>GVA data (based on ISIC Rev. 3.1):</t>
  </si>
  <si>
    <t>a</t>
  </si>
  <si>
    <t>The constant 2005 US$ 'Total value added' figure downloaded from UNdata does not always equate to the total of the individual sectors (other than in 2005)</t>
  </si>
  <si>
    <t>b</t>
  </si>
  <si>
    <t>UN notes on sectoral composition:</t>
  </si>
  <si>
    <t>Total Value Added</t>
  </si>
  <si>
    <t>FISIM has not been allocated to intermediate consumption by economic activity.</t>
  </si>
  <si>
    <t>c</t>
  </si>
  <si>
    <t>ISIC Section Q (extraterritorial organization and bodies) IS NOT included</t>
  </si>
  <si>
    <t>Economic activity</t>
  </si>
  <si>
    <t>Gross value added (current US$ thousands)</t>
  </si>
  <si>
    <t>Gross value added (current, %)</t>
  </si>
  <si>
    <t>https://data.un.org/</t>
  </si>
  <si>
    <t>Own calcs.</t>
  </si>
  <si>
    <t>n/a</t>
  </si>
  <si>
    <t xml:space="preserve">Mining &amp; utilities </t>
  </si>
  <si>
    <t>Manufacturing</t>
  </si>
  <si>
    <t>Construction</t>
  </si>
  <si>
    <t>Wholesale, retail, hotels</t>
  </si>
  <si>
    <t>Transport, storage, comms</t>
  </si>
  <si>
    <t>Other</t>
  </si>
  <si>
    <t>Total value added (as per database)</t>
  </si>
  <si>
    <t xml:space="preserve">Author's calc.: </t>
  </si>
  <si>
    <t>Total for individual economic activities as shown above</t>
  </si>
  <si>
    <t>Gross value added (constant 2005 US$ thousands)</t>
  </si>
  <si>
    <t>Gross value added (constant,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</si>
</sst>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9" formatCode="_-* #,##0_-;\-* #,##0_-;_-* &quot;-&quot;??_-;_-@_-"/>
    <numFmt numFmtId="170" formatCode="_ * #,##0.00_ ;_ * \-#,##0.00_ ;_ * &quot;-&quot;??_ ;_ @_ "/>
  </numFmts>
  <fonts count="24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4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color theme="4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MS Sans Serif"/>
      <family val="2"/>
    </font>
    <font>
      <b/>
      <u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9"/>
      <color rgb="FFFF0000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</font>
    <font>
      <b/>
      <u/>
      <sz val="9"/>
      <color theme="1"/>
      <name val="Calibri"/>
      <family val="2"/>
    </font>
    <font>
      <i/>
      <u/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Calibri"/>
      <family val="2"/>
    </font>
    <font>
      <sz val="11"/>
      <color theme="1"/>
      <name val="Calibri"/>
      <family val="2"/>
    </font>
    <font>
      <u/>
      <sz val="9"/>
      <color theme="10"/>
      <name val="Calibri"/>
      <family val="2"/>
    </font>
    <font>
      <sz val="9"/>
      <color theme="4"/>
      <name val="Calibri"/>
      <family val="2"/>
    </font>
    <font>
      <i/>
      <sz val="9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5" xfId="0" applyBorder="1" applyAlignment="1">
      <alignment horizontal="center"/>
    </xf>
    <xf numFmtId="0" fontId="11" fillId="0" borderId="0" xfId="0" quotePrefix="1" applyFont="1" applyAlignment="1">
      <alignment horizontal="left"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1" fillId="0" borderId="0" xfId="0" quotePrefix="1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vertical="top"/>
    </xf>
    <xf numFmtId="0" fontId="12" fillId="0" borderId="0" xfId="0" quotePrefix="1" applyFont="1" applyFill="1" applyAlignment="1">
      <alignment horizontal="left" vertical="top"/>
    </xf>
    <xf numFmtId="0" fontId="13" fillId="0" borderId="0" xfId="0" quotePrefix="1" applyFont="1" applyFill="1" applyAlignment="1">
      <alignment horizontal="left" vertical="top"/>
    </xf>
    <xf numFmtId="0" fontId="17" fillId="0" borderId="0" xfId="0" quotePrefix="1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49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quotePrefix="1" applyFont="1" applyAlignment="1">
      <alignment horizontal="left" vertical="top"/>
    </xf>
    <xf numFmtId="0" fontId="18" fillId="3" borderId="7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top"/>
    </xf>
    <xf numFmtId="0" fontId="18" fillId="3" borderId="2" xfId="0" quotePrefix="1" applyFont="1" applyFill="1" applyBorder="1" applyAlignment="1">
      <alignment horizontal="center" vertical="top"/>
    </xf>
    <xf numFmtId="0" fontId="18" fillId="3" borderId="3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center" vertical="top"/>
    </xf>
    <xf numFmtId="0" fontId="19" fillId="3" borderId="2" xfId="0" quotePrefix="1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0" fontId="2" fillId="3" borderId="8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1" fillId="3" borderId="2" xfId="7" applyFill="1" applyBorder="1" applyAlignment="1">
      <alignment horizontal="center" vertical="top"/>
    </xf>
    <xf numFmtId="0" fontId="21" fillId="3" borderId="3" xfId="7" applyFill="1" applyBorder="1" applyAlignment="1">
      <alignment horizontal="center" vertical="top"/>
    </xf>
    <xf numFmtId="0" fontId="21" fillId="3" borderId="4" xfId="7" applyFill="1" applyBorder="1" applyAlignment="1">
      <alignment horizontal="center" vertical="top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8" fillId="3" borderId="9" xfId="0" quotePrefix="1" applyNumberFormat="1" applyFont="1" applyFill="1" applyBorder="1" applyAlignment="1">
      <alignment horizontal="center" vertical="top"/>
    </xf>
    <xf numFmtId="0" fontId="8" fillId="3" borderId="11" xfId="0" quotePrefix="1" applyNumberFormat="1" applyFont="1" applyFill="1" applyBorder="1" applyAlignment="1">
      <alignment horizontal="center" vertical="top"/>
    </xf>
    <xf numFmtId="0" fontId="8" fillId="3" borderId="11" xfId="0" quotePrefix="1" applyNumberFormat="1" applyFont="1" applyFill="1" applyBorder="1" applyAlignment="1">
      <alignment horizontal="center" vertical="top"/>
    </xf>
    <xf numFmtId="0" fontId="8" fillId="3" borderId="5" xfId="0" quotePrefix="1" applyNumberFormat="1" applyFont="1" applyFill="1" applyBorder="1" applyAlignment="1">
      <alignment horizontal="center" vertical="top"/>
    </xf>
    <xf numFmtId="0" fontId="6" fillId="3" borderId="5" xfId="0" quotePrefix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3" fontId="9" fillId="0" borderId="2" xfId="0" applyNumberFormat="1" applyFont="1" applyFill="1" applyBorder="1" applyAlignment="1">
      <alignment horizontal="left" vertical="top"/>
    </xf>
    <xf numFmtId="3" fontId="9" fillId="0" borderId="4" xfId="0" applyNumberFormat="1" applyFont="1" applyFill="1" applyBorder="1" applyAlignment="1">
      <alignment horizontal="left" vertical="top"/>
    </xf>
    <xf numFmtId="41" fontId="0" fillId="0" borderId="5" xfId="5" applyNumberFormat="1" applyFont="1" applyBorder="1" applyAlignment="1">
      <alignment horizontal="right" vertical="top"/>
    </xf>
    <xf numFmtId="41" fontId="1" fillId="0" borderId="5" xfId="5" applyNumberFormat="1" applyFont="1" applyFill="1" applyBorder="1" applyAlignment="1">
      <alignment vertical="top"/>
    </xf>
    <xf numFmtId="164" fontId="4" fillId="2" borderId="5" xfId="0" quotePrefix="1" applyNumberFormat="1" applyFont="1" applyFill="1" applyBorder="1" applyAlignment="1">
      <alignment horizontal="right" vertical="top"/>
    </xf>
    <xf numFmtId="3" fontId="9" fillId="0" borderId="2" xfId="0" quotePrefix="1" applyNumberFormat="1" applyFont="1" applyFill="1" applyBorder="1" applyAlignment="1">
      <alignment horizontal="left" vertical="top"/>
    </xf>
    <xf numFmtId="3" fontId="8" fillId="0" borderId="2" xfId="0" quotePrefix="1" applyNumberFormat="1" applyFont="1" applyFill="1" applyBorder="1" applyAlignment="1">
      <alignment horizontal="left" vertical="top"/>
    </xf>
    <xf numFmtId="3" fontId="8" fillId="0" borderId="4" xfId="0" applyNumberFormat="1" applyFont="1" applyFill="1" applyBorder="1" applyAlignment="1">
      <alignment horizontal="left" vertical="top"/>
    </xf>
    <xf numFmtId="3" fontId="8" fillId="0" borderId="4" xfId="0" applyNumberFormat="1" applyFont="1" applyFill="1" applyBorder="1" applyAlignment="1">
      <alignment horizontal="left" vertical="top"/>
    </xf>
    <xf numFmtId="41" fontId="2" fillId="0" borderId="5" xfId="5" applyNumberFormat="1" applyFont="1" applyFill="1" applyBorder="1" applyAlignment="1">
      <alignment vertical="top"/>
    </xf>
    <xf numFmtId="164" fontId="6" fillId="2" borderId="5" xfId="0" quotePrefix="1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3" fontId="7" fillId="0" borderId="7" xfId="0" quotePrefix="1" applyNumberFormat="1" applyFont="1" applyFill="1" applyBorder="1" applyAlignment="1">
      <alignment horizontal="left" vertical="top"/>
    </xf>
    <xf numFmtId="3" fontId="7" fillId="0" borderId="12" xfId="0" quotePrefix="1" applyNumberFormat="1" applyFont="1" applyFill="1" applyBorder="1" applyAlignment="1">
      <alignment horizontal="left" vertical="top"/>
    </xf>
    <xf numFmtId="3" fontId="7" fillId="0" borderId="12" xfId="0" quotePrefix="1" applyNumberFormat="1" applyFont="1" applyFill="1" applyBorder="1" applyAlignment="1">
      <alignment horizontal="left" vertical="top"/>
    </xf>
    <xf numFmtId="3" fontId="7" fillId="0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3" fontId="7" fillId="0" borderId="9" xfId="0" quotePrefix="1" applyNumberFormat="1" applyFont="1" applyFill="1" applyBorder="1" applyAlignment="1">
      <alignment horizontal="left" vertical="top"/>
    </xf>
    <xf numFmtId="3" fontId="7" fillId="0" borderId="11" xfId="0" quotePrefix="1" applyNumberFormat="1" applyFont="1" applyFill="1" applyBorder="1" applyAlignment="1">
      <alignment horizontal="left" vertical="top"/>
    </xf>
    <xf numFmtId="3" fontId="7" fillId="0" borderId="11" xfId="0" quotePrefix="1" applyNumberFormat="1" applyFont="1" applyFill="1" applyBorder="1" applyAlignment="1">
      <alignment horizontal="left" vertical="top"/>
    </xf>
    <xf numFmtId="3" fontId="7" fillId="0" borderId="6" xfId="0" applyNumberFormat="1" applyFont="1" applyFill="1" applyBorder="1" applyAlignment="1">
      <alignment horizontal="right" vertical="top"/>
    </xf>
    <xf numFmtId="164" fontId="7" fillId="2" borderId="6" xfId="0" applyNumberFormat="1" applyFont="1" applyFill="1" applyBorder="1" applyAlignment="1">
      <alignment horizontal="right" vertical="top"/>
    </xf>
    <xf numFmtId="0" fontId="18" fillId="3" borderId="12" xfId="0" applyFont="1" applyFill="1" applyBorder="1" applyAlignment="1">
      <alignment horizontal="center" vertical="top"/>
    </xf>
    <xf numFmtId="0" fontId="18" fillId="3" borderId="5" xfId="0" quotePrefix="1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9" fillId="3" borderId="5" xfId="0" quotePrefix="1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8" fillId="3" borderId="5" xfId="0" applyNumberFormat="1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6" fillId="3" borderId="5" xfId="0" applyNumberFormat="1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169" fontId="23" fillId="0" borderId="1" xfId="0" applyNumberFormat="1" applyFont="1" applyFill="1" applyBorder="1" applyAlignment="1">
      <alignment vertical="top"/>
    </xf>
    <xf numFmtId="169" fontId="23" fillId="2" borderId="1" xfId="0" applyNumberFormat="1" applyFont="1" applyFill="1" applyBorder="1" applyAlignment="1">
      <alignment vertical="top"/>
    </xf>
  </cellXfs>
  <cellStyles count="8">
    <cellStyle name="Comma" xfId="5" builtinId="3"/>
    <cellStyle name="Comma 2" xfId="2"/>
    <cellStyle name="Comma 3" xfId="6"/>
    <cellStyle name="Hyperlink 2" xfId="7"/>
    <cellStyle name="Normal" xfId="0" builtinId="0"/>
    <cellStyle name="Normal 2" xfId="1"/>
    <cellStyle name="Normal 3" xfId="3"/>
    <cellStyle name="Percent 2" xfId="4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un.org/" TargetMode="External"/><Relationship Id="rId1" Type="http://schemas.openxmlformats.org/officeDocument/2006/relationships/hyperlink" Target="https://data.u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>
      <selection activeCell="A4" sqref="A4"/>
    </sheetView>
  </sheetViews>
  <sheetFormatPr defaultRowHeight="12" x14ac:dyDescent="0.25"/>
  <cols>
    <col min="1" max="1" width="13.5703125" style="3" customWidth="1"/>
    <col min="2" max="2" width="14.42578125" style="3" customWidth="1"/>
    <col min="3" max="3" width="53.140625" style="3" customWidth="1"/>
    <col min="4" max="16384" width="9.140625" style="3"/>
  </cols>
  <sheetData>
    <row r="1" spans="1:3" ht="14.4" x14ac:dyDescent="0.25">
      <c r="A1" s="2" t="s">
        <v>1</v>
      </c>
      <c r="C1" s="4" t="s">
        <v>6</v>
      </c>
    </row>
    <row r="3" spans="1:3" s="5" customFormat="1" ht="19.2" customHeight="1" x14ac:dyDescent="0.25">
      <c r="A3" s="5" t="s">
        <v>2</v>
      </c>
      <c r="B3" s="5" t="s">
        <v>3</v>
      </c>
      <c r="C3" s="5" t="s">
        <v>4</v>
      </c>
    </row>
    <row r="4" spans="1:3" x14ac:dyDescent="0.25">
      <c r="B4" s="3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workbookViewId="0"/>
  </sheetViews>
  <sheetFormatPr defaultRowHeight="12" x14ac:dyDescent="0.25"/>
  <cols>
    <col min="1" max="1" width="10.42578125" style="8" customWidth="1"/>
    <col min="2" max="2" width="39" style="8" customWidth="1"/>
    <col min="3" max="3" width="4" style="8" customWidth="1"/>
    <col min="4" max="4" width="10.85546875" style="8" customWidth="1"/>
    <col min="5" max="5" width="10.85546875" style="9" customWidth="1"/>
    <col min="6" max="6" width="10.85546875" style="8" customWidth="1"/>
    <col min="7" max="9" width="11.5703125" style="8" bestFit="1" customWidth="1"/>
    <col min="10" max="11" width="8.5703125" style="8" customWidth="1"/>
    <col min="12" max="12" width="8.5703125" style="10" customWidth="1"/>
    <col min="13" max="15" width="8.5703125" style="8" customWidth="1"/>
    <col min="16" max="16384" width="9.140625" style="8"/>
  </cols>
  <sheetData>
    <row r="1" spans="1:15" ht="14.4" x14ac:dyDescent="0.25">
      <c r="A1" s="6" t="s">
        <v>7</v>
      </c>
      <c r="B1" s="7"/>
      <c r="C1" s="7"/>
    </row>
    <row r="2" spans="1:15" s="9" customFormat="1" x14ac:dyDescent="0.25">
      <c r="A2" s="9" t="s">
        <v>8</v>
      </c>
      <c r="B2" s="11" t="s">
        <v>9</v>
      </c>
      <c r="C2" s="11"/>
      <c r="L2" s="10"/>
    </row>
    <row r="3" spans="1:15" s="9" customFormat="1" x14ac:dyDescent="0.25">
      <c r="B3" s="11" t="s">
        <v>10</v>
      </c>
      <c r="C3" s="11"/>
      <c r="L3" s="10"/>
    </row>
    <row r="4" spans="1:15" s="14" customFormat="1" x14ac:dyDescent="0.25">
      <c r="A4" s="12" t="s">
        <v>11</v>
      </c>
      <c r="B4" s="13" t="s">
        <v>12</v>
      </c>
      <c r="C4" s="12"/>
      <c r="L4" s="15"/>
    </row>
    <row r="5" spans="1:15" s="14" customFormat="1" x14ac:dyDescent="0.25">
      <c r="A5" s="16" t="s">
        <v>13</v>
      </c>
      <c r="B5" s="12" t="s">
        <v>14</v>
      </c>
      <c r="C5" s="12"/>
      <c r="L5" s="15"/>
    </row>
    <row r="6" spans="1:15" s="14" customFormat="1" ht="12" customHeight="1" x14ac:dyDescent="0.25">
      <c r="A6" s="16" t="s">
        <v>15</v>
      </c>
      <c r="B6" s="17" t="s">
        <v>16</v>
      </c>
      <c r="C6" s="18"/>
      <c r="L6" s="15"/>
    </row>
    <row r="7" spans="1:15" s="14" customFormat="1" ht="12" customHeight="1" x14ac:dyDescent="0.25">
      <c r="A7" s="16"/>
      <c r="B7" s="19" t="s">
        <v>17</v>
      </c>
      <c r="C7" s="20" t="s">
        <v>18</v>
      </c>
      <c r="L7" s="15"/>
    </row>
    <row r="8" spans="1:15" s="14" customFormat="1" ht="11.4" customHeight="1" x14ac:dyDescent="0.25">
      <c r="A8" s="16" t="s">
        <v>19</v>
      </c>
      <c r="B8" s="21" t="s">
        <v>20</v>
      </c>
      <c r="C8" s="18"/>
      <c r="L8" s="15"/>
    </row>
    <row r="9" spans="1:15" s="31" customFormat="1" ht="14.4" customHeight="1" x14ac:dyDescent="0.25">
      <c r="A9" s="22" t="s">
        <v>21</v>
      </c>
      <c r="B9" s="23"/>
      <c r="C9" s="24"/>
      <c r="D9" s="25" t="s">
        <v>22</v>
      </c>
      <c r="E9" s="26"/>
      <c r="F9" s="26"/>
      <c r="G9" s="26"/>
      <c r="H9" s="26"/>
      <c r="I9" s="27"/>
      <c r="J9" s="28" t="s">
        <v>23</v>
      </c>
      <c r="K9" s="29"/>
      <c r="L9" s="29"/>
      <c r="M9" s="29"/>
      <c r="N9" s="29"/>
      <c r="O9" s="30"/>
    </row>
    <row r="10" spans="1:15" ht="15.6" customHeight="1" x14ac:dyDescent="0.25">
      <c r="A10" s="32"/>
      <c r="B10" s="33"/>
      <c r="C10" s="34"/>
      <c r="D10" s="35" t="s">
        <v>24</v>
      </c>
      <c r="E10" s="36"/>
      <c r="F10" s="36"/>
      <c r="G10" s="36"/>
      <c r="H10" s="36"/>
      <c r="I10" s="37"/>
      <c r="J10" s="38" t="s">
        <v>25</v>
      </c>
      <c r="K10" s="39"/>
      <c r="L10" s="39"/>
      <c r="M10" s="39"/>
      <c r="N10" s="39"/>
      <c r="O10" s="40"/>
    </row>
    <row r="11" spans="1:15" s="46" customFormat="1" x14ac:dyDescent="0.25">
      <c r="A11" s="41"/>
      <c r="B11" s="42"/>
      <c r="C11" s="43"/>
      <c r="D11" s="44">
        <v>1975</v>
      </c>
      <c r="E11" s="44">
        <v>1991</v>
      </c>
      <c r="F11" s="44">
        <v>2000</v>
      </c>
      <c r="G11" s="44">
        <v>2005</v>
      </c>
      <c r="H11" s="44">
        <v>2010</v>
      </c>
      <c r="I11" s="44">
        <v>2013</v>
      </c>
      <c r="J11" s="45">
        <v>1975</v>
      </c>
      <c r="K11" s="45">
        <v>1991</v>
      </c>
      <c r="L11" s="45">
        <v>2000</v>
      </c>
      <c r="M11" s="45">
        <v>2005</v>
      </c>
      <c r="N11" s="45">
        <v>2010</v>
      </c>
      <c r="O11" s="45">
        <v>2013</v>
      </c>
    </row>
    <row r="12" spans="1:15" x14ac:dyDescent="0.25">
      <c r="A12" s="47" t="s">
        <v>0</v>
      </c>
      <c r="B12" s="48"/>
      <c r="C12" s="1">
        <v>1</v>
      </c>
      <c r="D12" s="49" t="s">
        <v>26</v>
      </c>
      <c r="E12" s="49" t="s">
        <v>26</v>
      </c>
      <c r="F12" s="49" t="s">
        <v>26</v>
      </c>
      <c r="G12" s="49" t="s">
        <v>26</v>
      </c>
      <c r="H12" s="50">
        <v>775851.77453905297</v>
      </c>
      <c r="I12" s="50">
        <v>455063.66915254202</v>
      </c>
      <c r="J12" s="51" t="s">
        <v>26</v>
      </c>
      <c r="K12" s="51" t="s">
        <v>26</v>
      </c>
      <c r="L12" s="51" t="s">
        <v>26</v>
      </c>
      <c r="M12" s="51" t="s">
        <v>26</v>
      </c>
      <c r="N12" s="51">
        <f t="shared" ref="N12:O19" si="0">(+H12/H$21)*100</f>
        <v>5.1293621153888953</v>
      </c>
      <c r="O12" s="51">
        <f t="shared" si="0"/>
        <v>3.9838542770901797</v>
      </c>
    </row>
    <row r="13" spans="1:15" x14ac:dyDescent="0.25">
      <c r="A13" s="52" t="s">
        <v>27</v>
      </c>
      <c r="B13" s="48"/>
      <c r="C13" s="1">
        <v>2</v>
      </c>
      <c r="D13" s="49" t="s">
        <v>26</v>
      </c>
      <c r="E13" s="49" t="s">
        <v>26</v>
      </c>
      <c r="F13" s="49" t="s">
        <v>26</v>
      </c>
      <c r="G13" s="49" t="s">
        <v>26</v>
      </c>
      <c r="H13" s="50">
        <v>7092421.7726755748</v>
      </c>
      <c r="I13" s="50">
        <v>5538414.9138983069</v>
      </c>
      <c r="J13" s="51" t="s">
        <v>26</v>
      </c>
      <c r="K13" s="51" t="s">
        <v>26</v>
      </c>
      <c r="L13" s="51" t="s">
        <v>26</v>
      </c>
      <c r="M13" s="51" t="s">
        <v>26</v>
      </c>
      <c r="N13" s="51">
        <f t="shared" si="0"/>
        <v>46.889883790927975</v>
      </c>
      <c r="O13" s="51">
        <f t="shared" si="0"/>
        <v>48.486045884796063</v>
      </c>
    </row>
    <row r="14" spans="1:15" x14ac:dyDescent="0.25">
      <c r="A14" s="52" t="s">
        <v>28</v>
      </c>
      <c r="B14" s="48"/>
      <c r="C14" s="1">
        <v>3</v>
      </c>
      <c r="D14" s="49" t="s">
        <v>26</v>
      </c>
      <c r="E14" s="49" t="s">
        <v>26</v>
      </c>
      <c r="F14" s="49" t="s">
        <v>26</v>
      </c>
      <c r="G14" s="49" t="s">
        <v>26</v>
      </c>
      <c r="H14" s="50">
        <v>341149.64964677498</v>
      </c>
      <c r="I14" s="50">
        <v>308731.21694915299</v>
      </c>
      <c r="J14" s="51" t="s">
        <v>26</v>
      </c>
      <c r="K14" s="51" t="s">
        <v>26</v>
      </c>
      <c r="L14" s="51" t="s">
        <v>26</v>
      </c>
      <c r="M14" s="51" t="s">
        <v>26</v>
      </c>
      <c r="N14" s="51">
        <f t="shared" si="0"/>
        <v>2.2554309289503092</v>
      </c>
      <c r="O14" s="51">
        <f t="shared" si="0"/>
        <v>2.7027870218790215</v>
      </c>
    </row>
    <row r="15" spans="1:15" x14ac:dyDescent="0.25">
      <c r="A15" s="52" t="s">
        <v>29</v>
      </c>
      <c r="B15" s="48"/>
      <c r="C15" s="1">
        <v>4</v>
      </c>
      <c r="D15" s="49" t="s">
        <v>26</v>
      </c>
      <c r="E15" s="49" t="s">
        <v>26</v>
      </c>
      <c r="F15" s="49" t="s">
        <v>26</v>
      </c>
      <c r="G15" s="49" t="s">
        <v>26</v>
      </c>
      <c r="H15" s="50">
        <v>951764.60980829503</v>
      </c>
      <c r="I15" s="50">
        <v>963238.18610169494</v>
      </c>
      <c r="J15" s="51" t="s">
        <v>26</v>
      </c>
      <c r="K15" s="51" t="s">
        <v>26</v>
      </c>
      <c r="L15" s="51" t="s">
        <v>26</v>
      </c>
      <c r="M15" s="51" t="s">
        <v>26</v>
      </c>
      <c r="N15" s="51">
        <f t="shared" si="0"/>
        <v>6.2923685844747999</v>
      </c>
      <c r="O15" s="51">
        <f t="shared" si="0"/>
        <v>8.4326673994963279</v>
      </c>
    </row>
    <row r="16" spans="1:15" x14ac:dyDescent="0.25">
      <c r="A16" s="52" t="s">
        <v>30</v>
      </c>
      <c r="B16" s="48"/>
      <c r="C16" s="1">
        <v>5</v>
      </c>
      <c r="D16" s="49" t="s">
        <v>26</v>
      </c>
      <c r="E16" s="49" t="s">
        <v>26</v>
      </c>
      <c r="F16" s="49" t="s">
        <v>26</v>
      </c>
      <c r="G16" s="49" t="s">
        <v>26</v>
      </c>
      <c r="H16" s="50">
        <v>1155373.1096548901</v>
      </c>
      <c r="I16" s="50">
        <v>749305.09220338997</v>
      </c>
      <c r="J16" s="51" t="s">
        <v>26</v>
      </c>
      <c r="K16" s="51" t="s">
        <v>26</v>
      </c>
      <c r="L16" s="51" t="s">
        <v>26</v>
      </c>
      <c r="M16" s="51" t="s">
        <v>26</v>
      </c>
      <c r="N16" s="51">
        <f t="shared" si="0"/>
        <v>7.6384784468963645</v>
      </c>
      <c r="O16" s="51">
        <f t="shared" si="0"/>
        <v>6.559790417853117</v>
      </c>
    </row>
    <row r="17" spans="1:15" x14ac:dyDescent="0.25">
      <c r="A17" s="52" t="s">
        <v>31</v>
      </c>
      <c r="B17" s="48"/>
      <c r="C17" s="1">
        <v>6</v>
      </c>
      <c r="D17" s="49" t="s">
        <v>26</v>
      </c>
      <c r="E17" s="49" t="s">
        <v>26</v>
      </c>
      <c r="F17" s="49" t="s">
        <v>26</v>
      </c>
      <c r="G17" s="49" t="s">
        <v>26</v>
      </c>
      <c r="H17" s="50">
        <v>876564.81284227001</v>
      </c>
      <c r="I17" s="50">
        <v>638106.08067796601</v>
      </c>
      <c r="J17" s="51" t="s">
        <v>26</v>
      </c>
      <c r="K17" s="51" t="s">
        <v>26</v>
      </c>
      <c r="L17" s="51" t="s">
        <v>26</v>
      </c>
      <c r="M17" s="51" t="s">
        <v>26</v>
      </c>
      <c r="N17" s="51">
        <f t="shared" si="0"/>
        <v>5.7952027567989752</v>
      </c>
      <c r="O17" s="51">
        <f t="shared" si="0"/>
        <v>5.5862988216139504</v>
      </c>
    </row>
    <row r="18" spans="1:15" x14ac:dyDescent="0.25">
      <c r="A18" s="52" t="s">
        <v>32</v>
      </c>
      <c r="B18" s="48"/>
      <c r="C18" s="1">
        <v>7</v>
      </c>
      <c r="D18" s="49" t="s">
        <v>26</v>
      </c>
      <c r="E18" s="49" t="s">
        <v>26</v>
      </c>
      <c r="F18" s="49" t="s">
        <v>26</v>
      </c>
      <c r="G18" s="49" t="s">
        <v>26</v>
      </c>
      <c r="H18" s="50">
        <v>3932571.3280047402</v>
      </c>
      <c r="I18" s="50">
        <v>2769839.50169492</v>
      </c>
      <c r="J18" s="51" t="s">
        <v>26</v>
      </c>
      <c r="K18" s="51" t="s">
        <v>26</v>
      </c>
      <c r="L18" s="51" t="s">
        <v>26</v>
      </c>
      <c r="M18" s="51" t="s">
        <v>26</v>
      </c>
      <c r="N18" s="51">
        <f t="shared" si="0"/>
        <v>25.99927337656268</v>
      </c>
      <c r="O18" s="51">
        <f t="shared" si="0"/>
        <v>24.24855617727135</v>
      </c>
    </row>
    <row r="19" spans="1:15" s="58" customFormat="1" x14ac:dyDescent="0.25">
      <c r="A19" s="53" t="s">
        <v>33</v>
      </c>
      <c r="B19" s="54"/>
      <c r="C19" s="55"/>
      <c r="D19" s="49" t="s">
        <v>26</v>
      </c>
      <c r="E19" s="49" t="s">
        <v>26</v>
      </c>
      <c r="F19" s="49" t="s">
        <v>26</v>
      </c>
      <c r="G19" s="49" t="s">
        <v>26</v>
      </c>
      <c r="H19" s="56">
        <v>15125697.0571716</v>
      </c>
      <c r="I19" s="56">
        <v>11422698.661016898</v>
      </c>
      <c r="J19" s="51" t="s">
        <v>26</v>
      </c>
      <c r="K19" s="51" t="s">
        <v>26</v>
      </c>
      <c r="L19" s="51" t="s">
        <v>26</v>
      </c>
      <c r="M19" s="51" t="s">
        <v>26</v>
      </c>
      <c r="N19" s="57">
        <f t="shared" si="0"/>
        <v>100.00000000000003</v>
      </c>
      <c r="O19" s="57">
        <f t="shared" si="0"/>
        <v>100.00000000296714</v>
      </c>
    </row>
    <row r="20" spans="1:15" s="64" customFormat="1" x14ac:dyDescent="0.25">
      <c r="A20" s="59" t="s">
        <v>34</v>
      </c>
      <c r="B20" s="60"/>
      <c r="C20" s="61"/>
      <c r="D20" s="62"/>
      <c r="E20" s="62"/>
      <c r="F20" s="62"/>
      <c r="G20" s="62"/>
      <c r="H20" s="62"/>
      <c r="I20" s="62"/>
      <c r="J20" s="63"/>
      <c r="K20" s="63"/>
      <c r="L20" s="63"/>
      <c r="M20" s="63"/>
      <c r="N20" s="63"/>
      <c r="O20" s="63"/>
    </row>
    <row r="21" spans="1:15" s="64" customFormat="1" x14ac:dyDescent="0.25">
      <c r="A21" s="65" t="s">
        <v>35</v>
      </c>
      <c r="B21" s="66"/>
      <c r="C21" s="67"/>
      <c r="D21" s="68"/>
      <c r="E21" s="68"/>
      <c r="F21" s="68"/>
      <c r="G21" s="68"/>
      <c r="H21" s="68">
        <f t="shared" ref="H21:I21" si="1">SUM(H12:H18)</f>
        <v>15125697.057171598</v>
      </c>
      <c r="I21" s="68">
        <f t="shared" si="1"/>
        <v>11422698.660677971</v>
      </c>
      <c r="J21" s="69" t="s">
        <v>26</v>
      </c>
      <c r="K21" s="69" t="s">
        <v>26</v>
      </c>
      <c r="L21" s="69" t="s">
        <v>26</v>
      </c>
      <c r="M21" s="69" t="s">
        <v>26</v>
      </c>
      <c r="N21" s="69">
        <f t="shared" ref="N21:O21" si="2">SUM(N12:N18)</f>
        <v>100</v>
      </c>
      <c r="O21" s="69">
        <f t="shared" si="2"/>
        <v>100.00000000000001</v>
      </c>
    </row>
    <row r="23" spans="1:15" s="31" customFormat="1" ht="14.4" x14ac:dyDescent="0.25">
      <c r="A23" s="22" t="s">
        <v>21</v>
      </c>
      <c r="B23" s="23"/>
      <c r="C23" s="70"/>
      <c r="D23" s="71" t="s">
        <v>36</v>
      </c>
      <c r="E23" s="72"/>
      <c r="F23" s="72"/>
      <c r="G23" s="72"/>
      <c r="H23" s="72"/>
      <c r="I23" s="72"/>
      <c r="J23" s="73" t="s">
        <v>37</v>
      </c>
      <c r="K23" s="74"/>
      <c r="L23" s="74"/>
      <c r="M23" s="74"/>
      <c r="N23" s="74"/>
      <c r="O23" s="74"/>
    </row>
    <row r="24" spans="1:15" x14ac:dyDescent="0.25">
      <c r="A24" s="32"/>
      <c r="B24" s="33"/>
      <c r="C24" s="34"/>
      <c r="D24" s="35" t="s">
        <v>24</v>
      </c>
      <c r="E24" s="36"/>
      <c r="F24" s="36"/>
      <c r="G24" s="36"/>
      <c r="H24" s="36"/>
      <c r="I24" s="37"/>
      <c r="J24" s="38" t="s">
        <v>25</v>
      </c>
      <c r="K24" s="39"/>
      <c r="L24" s="39"/>
      <c r="M24" s="39"/>
      <c r="N24" s="39"/>
      <c r="O24" s="40"/>
    </row>
    <row r="25" spans="1:15" x14ac:dyDescent="0.25">
      <c r="A25" s="41"/>
      <c r="B25" s="42"/>
      <c r="C25" s="43"/>
      <c r="D25" s="75">
        <v>1975</v>
      </c>
      <c r="E25" s="75">
        <v>1991</v>
      </c>
      <c r="F25" s="75">
        <v>2000</v>
      </c>
      <c r="G25" s="76">
        <v>2005</v>
      </c>
      <c r="H25" s="76">
        <v>2010</v>
      </c>
      <c r="I25" s="76">
        <v>2013</v>
      </c>
      <c r="J25" s="77">
        <v>1975</v>
      </c>
      <c r="K25" s="77">
        <v>1991</v>
      </c>
      <c r="L25" s="77">
        <v>2000</v>
      </c>
      <c r="M25" s="78">
        <v>2005</v>
      </c>
      <c r="N25" s="78">
        <v>2010</v>
      </c>
      <c r="O25" s="78">
        <v>2013</v>
      </c>
    </row>
    <row r="26" spans="1:15" x14ac:dyDescent="0.25">
      <c r="A26" s="47" t="s">
        <v>0</v>
      </c>
      <c r="B26" s="48"/>
      <c r="C26" s="1">
        <v>1</v>
      </c>
      <c r="D26" s="49" t="s">
        <v>26</v>
      </c>
      <c r="E26" s="49" t="s">
        <v>26</v>
      </c>
      <c r="F26" s="49" t="s">
        <v>26</v>
      </c>
      <c r="G26" s="49" t="s">
        <v>26</v>
      </c>
      <c r="H26" s="50">
        <v>506079.62438929669</v>
      </c>
      <c r="I26" s="50">
        <v>229927.52793022612</v>
      </c>
      <c r="J26" s="51" t="s">
        <v>26</v>
      </c>
      <c r="K26" s="51" t="s">
        <v>26</v>
      </c>
      <c r="L26" s="51" t="s">
        <v>26</v>
      </c>
      <c r="M26" s="51" t="s">
        <v>26</v>
      </c>
      <c r="N26" s="51">
        <f t="shared" ref="N26:O33" si="3">(+H26/H$35)*100</f>
        <v>4.6826188058229512</v>
      </c>
      <c r="O26" s="51">
        <f t="shared" si="3"/>
        <v>3.6337019749193988</v>
      </c>
    </row>
    <row r="27" spans="1:15" x14ac:dyDescent="0.25">
      <c r="A27" s="52" t="s">
        <v>27</v>
      </c>
      <c r="B27" s="48"/>
      <c r="C27" s="1">
        <v>2</v>
      </c>
      <c r="D27" s="49" t="s">
        <v>26</v>
      </c>
      <c r="E27" s="49" t="s">
        <v>26</v>
      </c>
      <c r="F27" s="49" t="s">
        <v>26</v>
      </c>
      <c r="G27" s="49" t="s">
        <v>26</v>
      </c>
      <c r="H27" s="50">
        <v>4038020.8719861484</v>
      </c>
      <c r="I27" s="50">
        <v>2436055.4391602841</v>
      </c>
      <c r="J27" s="51" t="s">
        <v>26</v>
      </c>
      <c r="K27" s="51" t="s">
        <v>26</v>
      </c>
      <c r="L27" s="51" t="s">
        <v>26</v>
      </c>
      <c r="M27" s="51" t="s">
        <v>26</v>
      </c>
      <c r="N27" s="51">
        <f t="shared" si="3"/>
        <v>37.362722311307174</v>
      </c>
      <c r="O27" s="51">
        <f t="shared" si="3"/>
        <v>38.498650161524239</v>
      </c>
    </row>
    <row r="28" spans="1:15" x14ac:dyDescent="0.25">
      <c r="A28" s="52" t="s">
        <v>28</v>
      </c>
      <c r="B28" s="48"/>
      <c r="C28" s="1">
        <v>3</v>
      </c>
      <c r="D28" s="49" t="s">
        <v>26</v>
      </c>
      <c r="E28" s="49" t="s">
        <v>26</v>
      </c>
      <c r="F28" s="49" t="s">
        <v>26</v>
      </c>
      <c r="G28" s="49" t="s">
        <v>26</v>
      </c>
      <c r="H28" s="50">
        <v>264730.75087269366</v>
      </c>
      <c r="I28" s="50">
        <v>185574.67923744643</v>
      </c>
      <c r="J28" s="51" t="s">
        <v>26</v>
      </c>
      <c r="K28" s="51" t="s">
        <v>26</v>
      </c>
      <c r="L28" s="51" t="s">
        <v>26</v>
      </c>
      <c r="M28" s="51" t="s">
        <v>26</v>
      </c>
      <c r="N28" s="51">
        <f t="shared" si="3"/>
        <v>2.4494825177204338</v>
      </c>
      <c r="O28" s="51">
        <f t="shared" si="3"/>
        <v>2.9327635734194186</v>
      </c>
    </row>
    <row r="29" spans="1:15" x14ac:dyDescent="0.25">
      <c r="A29" s="52" t="s">
        <v>29</v>
      </c>
      <c r="B29" s="48"/>
      <c r="C29" s="1">
        <v>4</v>
      </c>
      <c r="D29" s="49" t="s">
        <v>26</v>
      </c>
      <c r="E29" s="49" t="s">
        <v>26</v>
      </c>
      <c r="F29" s="49" t="s">
        <v>26</v>
      </c>
      <c r="G29" s="49" t="s">
        <v>26</v>
      </c>
      <c r="H29" s="50">
        <v>925286.34614059445</v>
      </c>
      <c r="I29" s="50">
        <v>725369.0214261252</v>
      </c>
      <c r="J29" s="51" t="s">
        <v>26</v>
      </c>
      <c r="K29" s="51" t="s">
        <v>26</v>
      </c>
      <c r="L29" s="51" t="s">
        <v>26</v>
      </c>
      <c r="M29" s="51" t="s">
        <v>26</v>
      </c>
      <c r="N29" s="51">
        <f t="shared" si="3"/>
        <v>8.5614259820036072</v>
      </c>
      <c r="O29" s="51">
        <f t="shared" si="3"/>
        <v>11.463502736833304</v>
      </c>
    </row>
    <row r="30" spans="1:15" x14ac:dyDescent="0.25">
      <c r="A30" s="52" t="s">
        <v>30</v>
      </c>
      <c r="B30" s="48"/>
      <c r="C30" s="1">
        <v>5</v>
      </c>
      <c r="D30" s="49" t="s">
        <v>26</v>
      </c>
      <c r="E30" s="49" t="s">
        <v>26</v>
      </c>
      <c r="F30" s="49" t="s">
        <v>26</v>
      </c>
      <c r="G30" s="49" t="s">
        <v>26</v>
      </c>
      <c r="H30" s="50">
        <v>886501.68664028367</v>
      </c>
      <c r="I30" s="50">
        <v>445343.07765693625</v>
      </c>
      <c r="J30" s="51" t="s">
        <v>26</v>
      </c>
      <c r="K30" s="51" t="s">
        <v>26</v>
      </c>
      <c r="L30" s="51" t="s">
        <v>26</v>
      </c>
      <c r="M30" s="51" t="s">
        <v>26</v>
      </c>
      <c r="N30" s="51">
        <f t="shared" si="3"/>
        <v>8.2025619471736064</v>
      </c>
      <c r="O30" s="51">
        <f t="shared" si="3"/>
        <v>7.0380612333194206</v>
      </c>
    </row>
    <row r="31" spans="1:15" x14ac:dyDescent="0.25">
      <c r="A31" s="52" t="s">
        <v>31</v>
      </c>
      <c r="B31" s="48"/>
      <c r="C31" s="1">
        <v>6</v>
      </c>
      <c r="D31" s="49" t="s">
        <v>26</v>
      </c>
      <c r="E31" s="49" t="s">
        <v>26</v>
      </c>
      <c r="F31" s="49" t="s">
        <v>26</v>
      </c>
      <c r="G31" s="49" t="s">
        <v>26</v>
      </c>
      <c r="H31" s="50">
        <v>1149210.6890866563</v>
      </c>
      <c r="I31" s="50">
        <v>648018.22223205213</v>
      </c>
      <c r="J31" s="51" t="s">
        <v>26</v>
      </c>
      <c r="K31" s="51" t="s">
        <v>26</v>
      </c>
      <c r="L31" s="51" t="s">
        <v>26</v>
      </c>
      <c r="M31" s="51" t="s">
        <v>26</v>
      </c>
      <c r="N31" s="51">
        <f t="shared" si="3"/>
        <v>10.633337769849446</v>
      </c>
      <c r="O31" s="51">
        <f t="shared" si="3"/>
        <v>10.241075155746142</v>
      </c>
    </row>
    <row r="32" spans="1:15" x14ac:dyDescent="0.25">
      <c r="A32" s="52" t="s">
        <v>32</v>
      </c>
      <c r="B32" s="48"/>
      <c r="C32" s="1">
        <v>7</v>
      </c>
      <c r="D32" s="49" t="s">
        <v>26</v>
      </c>
      <c r="E32" s="49" t="s">
        <v>26</v>
      </c>
      <c r="F32" s="49" t="s">
        <v>26</v>
      </c>
      <c r="G32" s="49" t="s">
        <v>26</v>
      </c>
      <c r="H32" s="50">
        <v>3037789.5569489785</v>
      </c>
      <c r="I32" s="50">
        <v>1657350.6091371903</v>
      </c>
      <c r="J32" s="51" t="s">
        <v>26</v>
      </c>
      <c r="K32" s="51" t="s">
        <v>26</v>
      </c>
      <c r="L32" s="51" t="s">
        <v>26</v>
      </c>
      <c r="M32" s="51" t="s">
        <v>26</v>
      </c>
      <c r="N32" s="51">
        <f t="shared" si="3"/>
        <v>28.107850666122776</v>
      </c>
      <c r="O32" s="51">
        <f t="shared" si="3"/>
        <v>26.192245164238066</v>
      </c>
    </row>
    <row r="33" spans="1:15" s="58" customFormat="1" x14ac:dyDescent="0.25">
      <c r="A33" s="53" t="s">
        <v>33</v>
      </c>
      <c r="B33" s="54"/>
      <c r="C33" s="55"/>
      <c r="D33" s="49" t="s">
        <v>26</v>
      </c>
      <c r="E33" s="49" t="s">
        <v>26</v>
      </c>
      <c r="F33" s="49" t="s">
        <v>26</v>
      </c>
      <c r="G33" s="49" t="s">
        <v>26</v>
      </c>
      <c r="H33" s="56">
        <v>11034277.992021669</v>
      </c>
      <c r="I33" s="56">
        <v>6454698.4019919988</v>
      </c>
      <c r="J33" s="51" t="s">
        <v>26</v>
      </c>
      <c r="K33" s="51" t="s">
        <v>26</v>
      </c>
      <c r="L33" s="51" t="s">
        <v>26</v>
      </c>
      <c r="M33" s="51" t="s">
        <v>26</v>
      </c>
      <c r="N33" s="57">
        <f t="shared" si="3"/>
        <v>102.0972098935421</v>
      </c>
      <c r="O33" s="57">
        <f t="shared" si="3"/>
        <v>102.00801331602587</v>
      </c>
    </row>
    <row r="34" spans="1:15" x14ac:dyDescent="0.25">
      <c r="A34" s="59" t="s">
        <v>34</v>
      </c>
      <c r="B34" s="60"/>
      <c r="C34" s="61"/>
      <c r="D34" s="79"/>
      <c r="E34" s="79"/>
      <c r="F34" s="79"/>
      <c r="G34" s="79"/>
      <c r="H34" s="79"/>
      <c r="I34" s="79"/>
      <c r="J34" s="63"/>
      <c r="K34" s="63"/>
      <c r="L34" s="63"/>
      <c r="M34" s="63"/>
      <c r="N34" s="80"/>
      <c r="O34" s="80"/>
    </row>
    <row r="35" spans="1:15" x14ac:dyDescent="0.25">
      <c r="A35" s="65" t="s">
        <v>35</v>
      </c>
      <c r="B35" s="66"/>
      <c r="C35" s="67"/>
      <c r="D35" s="68"/>
      <c r="E35" s="68"/>
      <c r="F35" s="68"/>
      <c r="G35" s="68"/>
      <c r="H35" s="68">
        <f t="shared" ref="H35:I35" si="4">SUM(H26:H32)</f>
        <v>10807619.526064653</v>
      </c>
      <c r="I35" s="68">
        <f t="shared" si="4"/>
        <v>6327638.5767802615</v>
      </c>
      <c r="J35" s="69" t="s">
        <v>26</v>
      </c>
      <c r="K35" s="69" t="s">
        <v>26</v>
      </c>
      <c r="L35" s="69" t="s">
        <v>26</v>
      </c>
      <c r="M35" s="69" t="s">
        <v>26</v>
      </c>
      <c r="N35" s="69">
        <f t="shared" ref="N35:O35" si="5">SUM(N26:N32)</f>
        <v>99.999999999999986</v>
      </c>
      <c r="O35" s="69">
        <f t="shared" si="5"/>
        <v>100</v>
      </c>
    </row>
  </sheetData>
  <mergeCells count="34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D23:I23"/>
    <mergeCell ref="J23:O23"/>
    <mergeCell ref="A24:B24"/>
    <mergeCell ref="D24:I24"/>
    <mergeCell ref="J24:O24"/>
    <mergeCell ref="A25:B25"/>
    <mergeCell ref="A17:B17"/>
    <mergeCell ref="A18:B18"/>
    <mergeCell ref="A19:B19"/>
    <mergeCell ref="A20:B20"/>
    <mergeCell ref="A21:B21"/>
    <mergeCell ref="A23:B23"/>
    <mergeCell ref="A11:B11"/>
    <mergeCell ref="A12:B12"/>
    <mergeCell ref="A13:B13"/>
    <mergeCell ref="A14:B14"/>
    <mergeCell ref="A15:B15"/>
    <mergeCell ref="A16:B16"/>
    <mergeCell ref="A9:B9"/>
    <mergeCell ref="D9:I9"/>
    <mergeCell ref="J9:O9"/>
    <mergeCell ref="A10:B10"/>
    <mergeCell ref="D10:I10"/>
    <mergeCell ref="J10:O10"/>
  </mergeCells>
  <hyperlinks>
    <hyperlink ref="D10" r:id="rId1"/>
    <hyperlink ref="D2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mmary xmlns="57b417f7-d786-4243-a30f-6aa963038fea" xsi:nil="true"/>
    <Key xmlns="57b417f7-d786-4243-a30f-6aa963038fea">false</Key>
    <Document_x0020_Type xmlns="57b417f7-d786-4243-a30f-6aa963038fea">General</Document_x0020_Type>
    <Status xmlns="57b417f7-d786-4243-a30f-6aa963038fea">Active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7E7237B621B34D8633A963D5CBF9A3" ma:contentTypeVersion="" ma:contentTypeDescription="Create a new document." ma:contentTypeScope="" ma:versionID="86207b02e9d47f534844b5fb47386b69">
  <xsd:schema xmlns:xsd="http://www.w3.org/2001/XMLSchema" xmlns:xs="http://www.w3.org/2001/XMLSchema" xmlns:p="http://schemas.microsoft.com/office/2006/metadata/properties" xmlns:ns2="57b417f7-d786-4243-a30f-6aa963038fea" targetNamespace="http://schemas.microsoft.com/office/2006/metadata/properties" ma:root="true" ma:fieldsID="1959d539da99094eaa1c65296056aff2" ns2:_="">
    <xsd:import namespace="57b417f7-d786-4243-a30f-6aa963038fea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Document_x0020_Type" minOccurs="0"/>
                <xsd:element ref="ns2:Status" minOccurs="0"/>
                <xsd:element ref="ns2:Ke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417f7-d786-4243-a30f-6aa963038fea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description="A short description of what's in the document can help people to find it." ma:internalName="Summary">
      <xsd:simpleType>
        <xsd:restriction base="dms:Note">
          <xsd:maxLength value="255"/>
        </xsd:restriction>
      </xsd:simpleType>
    </xsd:element>
    <xsd:element name="Document_x0020_Type" ma:index="9" nillable="true" ma:displayName="Document Type" ma:default="General" ma:description="Leave as general unless this is a special type of document (eg PID, CV, Meeting Report etc)" ma:format="Dropdown" ma:internalName="Document_x0020_Type">
      <xsd:simpleType>
        <xsd:restriction base="dms:Choice">
          <xsd:enumeration value="Budget"/>
          <xsd:enumeration value="Business Plan"/>
          <xsd:enumeration value="Contract"/>
          <xsd:enumeration value="CV"/>
          <xsd:enumeration value="Expenses"/>
          <xsd:enumeration value="General"/>
          <xsd:enumeration value="How-to / Guideline"/>
          <xsd:enumeration value="Invoice"/>
          <xsd:enumeration value="M&amp;E"/>
          <xsd:enumeration value="Meeting Notes / Minutes"/>
          <xsd:enumeration value="PID"/>
          <xsd:enumeration value="Policy"/>
          <xsd:enumeration value="Proposal"/>
          <xsd:enumeration value="Publication"/>
          <xsd:enumeration value="Trip Report"/>
        </xsd:restriction>
      </xsd:simpleType>
    </xsd:element>
    <xsd:element name="Status" ma:index="10" nillable="true" ma:displayName="Status" ma:default="Active" ma:format="Dropdown" ma:internalName="Status">
      <xsd:simpleType>
        <xsd:restriction base="dms:Choice">
          <xsd:enumeration value="Active"/>
          <xsd:enumeration value="Closed"/>
          <xsd:enumeration value="Archived"/>
        </xsd:restriction>
      </xsd:simpleType>
    </xsd:element>
    <xsd:element name="Key" ma:index="11" nillable="true" ma:displayName="Key" ma:default="0" ma:description="Tick if this is a key document for this project." ma:internalName="Ke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78099-D63D-42C0-BF79-5D012F351276}"/>
</file>

<file path=customXml/itemProps2.xml><?xml version="1.0" encoding="utf-8"?>
<ds:datastoreItem xmlns:ds="http://schemas.openxmlformats.org/officeDocument/2006/customXml" ds:itemID="{F1CDD9E3-BCA7-4224-B840-A3D0F0DA864E}"/>
</file>

<file path=customXml/itemProps3.xml><?xml version="1.0" encoding="utf-8"?>
<ds:datastoreItem xmlns:ds="http://schemas.openxmlformats.org/officeDocument/2006/customXml" ds:itemID="{E3667C05-9C13-4FD5-A442-C5863CD1C7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</vt:lpstr>
      <vt:lpstr>GVA by sector</vt:lpstr>
    </vt:vector>
  </TitlesOfParts>
  <Company>Overseas Development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jkennan</dc:creator>
  <cp:lastModifiedBy>jkennan</cp:lastModifiedBy>
  <dcterms:created xsi:type="dcterms:W3CDTF">2014-12-22T09:22:35Z</dcterms:created>
  <dcterms:modified xsi:type="dcterms:W3CDTF">2015-07-21T12:33:42Z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0x0101000F7E7237B621B34D8633A963D5CBF9A3</vt:lpwstr>
  </property>
</Properties>
</file>